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ROJECT" sheetId="1" r:id="rId1"/>
    <sheet name="AIRS_NV" sheetId="2" r:id="rId2"/>
    <sheet name="PARTICLES" sheetId="3" r:id="rId3"/>
    <sheet name="MOISTURE" sheetId="4" r:id="rId4"/>
    <sheet name="SWAB" sheetId="5" r:id="rId5"/>
    <sheet name="WALL" sheetId="6" r:id="rId6"/>
    <sheet name="CARPET" sheetId="7" r:id="rId7"/>
    <sheet name="AIRS_BA" sheetId="8" r:id="rId8"/>
    <sheet name="HEALTH" sheetId="9" r:id="rId9"/>
    <sheet name="CUSTODY" sheetId="10" r:id="rId10"/>
  </sheets>
  <definedNames>
    <definedName name="_xlnm.Print_Area" localSheetId="9">'CUSTODY'!$A$4:$M$43</definedName>
  </definedNames>
  <calcPr fullCalcOnLoad="1"/>
</workbook>
</file>

<file path=xl/sharedStrings.xml><?xml version="1.0" encoding="utf-8"?>
<sst xmlns="http://schemas.openxmlformats.org/spreadsheetml/2006/main" count="363" uniqueCount="262">
  <si>
    <t>INVOICE FOR PAYMENT</t>
  </si>
  <si>
    <t>Joe Spurgeon Ph.D., CIH</t>
  </si>
  <si>
    <t>Bayshore Environmental, Inc.</t>
  </si>
  <si>
    <t>1515 Wavertree Lane</t>
  </si>
  <si>
    <t>Fullerton, CA, 92831</t>
  </si>
  <si>
    <t>EIN: 86-1091108</t>
  </si>
  <si>
    <t>P: 714-985-9659</t>
  </si>
  <si>
    <t>Date</t>
  </si>
  <si>
    <t>Leave</t>
  </si>
  <si>
    <t>Customer</t>
  </si>
  <si>
    <t>Arrive</t>
  </si>
  <si>
    <t>Address</t>
  </si>
  <si>
    <t>Depart</t>
  </si>
  <si>
    <t>City, State</t>
  </si>
  <si>
    <t>Return</t>
  </si>
  <si>
    <t>Project</t>
  </si>
  <si>
    <t>Hours, CIH</t>
  </si>
  <si>
    <t>Miles, CIH</t>
  </si>
  <si>
    <t>Contact</t>
  </si>
  <si>
    <t># of Photos</t>
  </si>
  <si>
    <t>Tech</t>
  </si>
  <si>
    <t>JS</t>
  </si>
  <si>
    <t>Fed Ex</t>
  </si>
  <si>
    <t>Compass</t>
  </si>
  <si>
    <t>Rate</t>
  </si>
  <si>
    <t>CIH, hours</t>
  </si>
  <si>
    <t>Mileage, CIH</t>
  </si>
  <si>
    <t>Bi-Air, Dual</t>
  </si>
  <si>
    <t>Photos</t>
  </si>
  <si>
    <t>Data Entry</t>
  </si>
  <si>
    <t>Report Prep</t>
  </si>
  <si>
    <t>Administrative</t>
  </si>
  <si>
    <t>Equipment</t>
  </si>
  <si>
    <t>Parking</t>
  </si>
  <si>
    <t>Micro-vac</t>
  </si>
  <si>
    <t>Particles</t>
  </si>
  <si>
    <t>QPCR</t>
  </si>
  <si>
    <t>TOTAL CHARGES</t>
  </si>
  <si>
    <t>CREDIT (net 30 days)</t>
  </si>
  <si>
    <t>TOTAL DUE (net 30 days)</t>
  </si>
  <si>
    <t>PURPOSE:</t>
  </si>
  <si>
    <t>AIRBORNE SAMPLES</t>
  </si>
  <si>
    <t>ALLERGENCO-D CASSETTE</t>
  </si>
  <si>
    <t>Sample No.</t>
  </si>
  <si>
    <t>D-01</t>
  </si>
  <si>
    <t>D-02</t>
  </si>
  <si>
    <t>D-03</t>
  </si>
  <si>
    <t>D-04</t>
  </si>
  <si>
    <t>D-05</t>
  </si>
  <si>
    <t>D-06</t>
  </si>
  <si>
    <t>D-07</t>
  </si>
  <si>
    <t>D-08</t>
  </si>
  <si>
    <t>D-09</t>
  </si>
  <si>
    <t>Floor</t>
  </si>
  <si>
    <t>Room</t>
  </si>
  <si>
    <t>Location</t>
  </si>
  <si>
    <t>Time: Start</t>
  </si>
  <si>
    <t>Rate (LPM)</t>
  </si>
  <si>
    <t>Minutes: Sample</t>
  </si>
  <si>
    <t>Volume (L)</t>
  </si>
  <si>
    <t>NOTES</t>
  </si>
  <si>
    <t>Bi-Air Cassette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</si>
  <si>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</si>
  <si>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</si>
  <si>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</si>
  <si>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</si>
  <si>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</si>
  <si>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</si>
  <si>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</si>
  <si>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</si>
  <si>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</si>
  <si>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SURFACE SAMPLES</t>
  </si>
  <si>
    <t>SWABS</t>
  </si>
  <si>
    <t>S-01</t>
  </si>
  <si>
    <t>S-02</t>
  </si>
  <si>
    <t>S-03</t>
  </si>
  <si>
    <t>S-04</t>
  </si>
  <si>
    <t>S-05</t>
  </si>
  <si>
    <t>S-06</t>
  </si>
  <si>
    <t>S-07</t>
  </si>
  <si>
    <t>S-08</t>
  </si>
  <si>
    <t>Surface Type</t>
  </si>
  <si>
    <t>Surface Material</t>
  </si>
  <si>
    <t>Surface Sampled</t>
  </si>
  <si>
    <t>Surface Location</t>
  </si>
  <si>
    <t>Area (IN2)</t>
  </si>
  <si>
    <t>WALL CAVITY SAMPLES</t>
  </si>
  <si>
    <t>BI-AIR CASSETTE</t>
  </si>
  <si>
    <t>Wall</t>
  </si>
  <si>
    <t>Location 1</t>
  </si>
  <si>
    <t>Location 2</t>
  </si>
  <si>
    <t>Height</t>
  </si>
  <si>
    <t>PARTICLE COUNTS</t>
  </si>
  <si>
    <t>FLOOR</t>
  </si>
  <si>
    <t>ROOM</t>
  </si>
  <si>
    <t>0.3 UM</t>
  </si>
  <si>
    <t>2 UM</t>
  </si>
  <si>
    <t>LOCATION</t>
  </si>
  <si>
    <t>TIME</t>
  </si>
  <si>
    <t>CARPET SAMPLES</t>
  </si>
  <si>
    <t>25 MM CASSETTE</t>
  </si>
  <si>
    <t>C-01</t>
  </si>
  <si>
    <t>C-02</t>
  </si>
  <si>
    <t>C-03</t>
  </si>
  <si>
    <t>C-04</t>
  </si>
  <si>
    <t>C-05</t>
  </si>
  <si>
    <t>C-06</t>
  </si>
  <si>
    <t>C-07</t>
  </si>
  <si>
    <t>C-08</t>
  </si>
  <si>
    <t>C-09</t>
  </si>
  <si>
    <t>Surface</t>
  </si>
  <si>
    <t>Wall/Center</t>
  </si>
  <si>
    <t>Index/Ref</t>
  </si>
  <si>
    <t>Per Spot: Sec</t>
  </si>
  <si>
    <t>Spots per Sample</t>
  </si>
  <si>
    <t>Area (cm2)</t>
  </si>
  <si>
    <t>HEALTH SYMPTOM SURVEY</t>
  </si>
  <si>
    <t>Project:</t>
  </si>
  <si>
    <t>Current</t>
  </si>
  <si>
    <t>Since</t>
  </si>
  <si>
    <t>Prior</t>
  </si>
  <si>
    <t>Frequency</t>
  </si>
  <si>
    <t>SYMPTOMS</t>
  </si>
  <si>
    <t>Symptom</t>
  </si>
  <si>
    <t>Incident</t>
  </si>
  <si>
    <t>History</t>
  </si>
  <si>
    <t>Daily</t>
  </si>
  <si>
    <t>Weekly</t>
  </si>
  <si>
    <t>Monthly</t>
  </si>
  <si>
    <t>Less often</t>
  </si>
  <si>
    <t>Allergies, symptoms</t>
  </si>
  <si>
    <t>Asthma, Inhaler</t>
  </si>
  <si>
    <t>Bad breath (excessive)</t>
  </si>
  <si>
    <t xml:space="preserve">Blurred vision </t>
  </si>
  <si>
    <t>Bronchitis</t>
  </si>
  <si>
    <t>Chest, congestion</t>
  </si>
  <si>
    <t>Chest, tight</t>
  </si>
  <si>
    <t>Constipation</t>
  </si>
  <si>
    <t>Cough, dry</t>
  </si>
  <si>
    <t>Cough, wet</t>
  </si>
  <si>
    <t>Diarrhea</t>
  </si>
  <si>
    <t>Dizziness</t>
  </si>
  <si>
    <t>Drowsiness</t>
  </si>
  <si>
    <t>Ear aches</t>
  </si>
  <si>
    <t>Ear infections</t>
  </si>
  <si>
    <t>Eyes, irritated</t>
  </si>
  <si>
    <t>Eyes, watery</t>
  </si>
  <si>
    <t>Fatigue</t>
  </si>
  <si>
    <t>Fever, chills</t>
  </si>
  <si>
    <t>Flu-like symptoms</t>
  </si>
  <si>
    <t>Frequent colds</t>
  </si>
  <si>
    <t>Hair loss</t>
  </si>
  <si>
    <t>Headaches, frontal</t>
  </si>
  <si>
    <t>Headaches, general</t>
  </si>
  <si>
    <t>Hives, welts</t>
  </si>
  <si>
    <t>Hypersensitivity disease</t>
  </si>
  <si>
    <t>Joint, pain</t>
  </si>
  <si>
    <t>Lethargy</t>
  </si>
  <si>
    <t>Menstral cycle</t>
  </si>
  <si>
    <t>Nausea</t>
  </si>
  <si>
    <t>Nose, runny</t>
  </si>
  <si>
    <t>Nose, stuffy</t>
  </si>
  <si>
    <t>Memory loss</t>
  </si>
  <si>
    <t>Pneumonia</t>
  </si>
  <si>
    <t>Post-nasal drip</t>
  </si>
  <si>
    <t>Respiratory distress</t>
  </si>
  <si>
    <t>Respiratory infection</t>
  </si>
  <si>
    <t>Shortness of breath</t>
  </si>
  <si>
    <t>Sinus, bloody</t>
  </si>
  <si>
    <t>Sinus congestion</t>
  </si>
  <si>
    <t>Sinus infection</t>
  </si>
  <si>
    <t>Skin infection</t>
  </si>
  <si>
    <t>Skin, burning</t>
  </si>
  <si>
    <t>Skin, dry or itchy</t>
  </si>
  <si>
    <t>Skin rash</t>
  </si>
  <si>
    <t>Skin, red or irritated</t>
  </si>
  <si>
    <t>Sneezing, excessive</t>
  </si>
  <si>
    <t>Sore muscles</t>
  </si>
  <si>
    <t>Sore or dry throat</t>
  </si>
  <si>
    <t>Swelling</t>
  </si>
  <si>
    <t>Voice, loss</t>
  </si>
  <si>
    <t>Wheezing</t>
  </si>
  <si>
    <t>Yeast infections</t>
  </si>
  <si>
    <t>Name</t>
  </si>
  <si>
    <t>Sex</t>
  </si>
  <si>
    <t>Age</t>
  </si>
  <si>
    <t>DATE:</t>
  </si>
  <si>
    <t>124 Giotto, Irvine, CA. 92614</t>
  </si>
  <si>
    <t>PROJECT:</t>
  </si>
  <si>
    <t>Standard Time   X</t>
  </si>
  <si>
    <t>949-387-5125</t>
  </si>
  <si>
    <t>ADDRESS:</t>
  </si>
  <si>
    <t>BEI Project #</t>
  </si>
  <si>
    <t>BE-</t>
  </si>
  <si>
    <t>Lab Project #</t>
  </si>
  <si>
    <t>1349 Montevideo Ave.</t>
  </si>
  <si>
    <t>24-hour Turn-around</t>
  </si>
  <si>
    <t>COLLECTED BY:</t>
  </si>
  <si>
    <t>BY:</t>
  </si>
  <si>
    <t>Placentia, CA 92870</t>
  </si>
  <si>
    <t>Date Sampled</t>
  </si>
  <si>
    <t>Phone: 714-985-9659</t>
  </si>
  <si>
    <t>Same Day Turn-around</t>
  </si>
  <si>
    <t>LABORATORY:</t>
  </si>
  <si>
    <t>REPORT:</t>
  </si>
  <si>
    <t>Fax: 714-528-5429</t>
  </si>
  <si>
    <t>Laboratory</t>
  </si>
  <si>
    <t>AEMTEK</t>
  </si>
  <si>
    <t>Date Submitted</t>
  </si>
  <si>
    <t>Weekend Analysis</t>
  </si>
  <si>
    <t>REQUEST FOR ANALYSIS</t>
  </si>
  <si>
    <t>SAMPLE NUMBER</t>
  </si>
  <si>
    <t>SAMPLE TYPE</t>
  </si>
  <si>
    <t>MEDIA</t>
  </si>
  <si>
    <t>QTY</t>
  </si>
  <si>
    <t>UNITS</t>
  </si>
  <si>
    <t>ANALYSIS</t>
  </si>
  <si>
    <t>COMMENTS</t>
  </si>
  <si>
    <t>VOLUME</t>
  </si>
  <si>
    <t>-</t>
  </si>
  <si>
    <t>S-01 thru S-02</t>
  </si>
  <si>
    <t>Swabs</t>
  </si>
  <si>
    <t>in2</t>
  </si>
  <si>
    <t>Fungi, MEA &amp; DG-18</t>
  </si>
  <si>
    <t>Chain of Custody</t>
  </si>
  <si>
    <t>Signature</t>
  </si>
  <si>
    <t>Time</t>
  </si>
  <si>
    <t>Submitted by</t>
  </si>
  <si>
    <t>Joe Spurgeon</t>
  </si>
  <si>
    <t>1600</t>
  </si>
  <si>
    <t>Received by:</t>
  </si>
  <si>
    <t>Processed by</t>
  </si>
  <si>
    <t>Relinquished by:</t>
  </si>
  <si>
    <t>Analyzed by</t>
  </si>
  <si>
    <t>CT Project #</t>
  </si>
  <si>
    <t>Standard Time</t>
  </si>
  <si>
    <t>Heathco Home Inspections</t>
  </si>
  <si>
    <t>Cole Technologies</t>
  </si>
  <si>
    <t>16442 Gothard St., Unit I</t>
  </si>
  <si>
    <t>11727 Radcliff Court</t>
  </si>
  <si>
    <t>Huntington Beach, CA 92647</t>
  </si>
  <si>
    <t>San Antonio, TX 78253</t>
  </si>
  <si>
    <t>Phone: 714-842-3634</t>
  </si>
  <si>
    <t>P: 210-674-2099</t>
  </si>
  <si>
    <t>Fax: 714-842-3634</t>
  </si>
  <si>
    <t>F: 210-679-6723</t>
  </si>
  <si>
    <t>Nick Giardino</t>
  </si>
  <si>
    <t>Inspection Center, Inc.</t>
  </si>
  <si>
    <t>P. O. Box 889</t>
  </si>
  <si>
    <t>Dalton, GA 30722-0889</t>
  </si>
  <si>
    <t>Phone: 706-278-3202</t>
  </si>
  <si>
    <t>Fax: 706-279-3275</t>
  </si>
  <si>
    <t>MOISTURE MEASUREMENTS</t>
  </si>
  <si>
    <t>Material</t>
  </si>
  <si>
    <t>Scale</t>
  </si>
  <si>
    <t>MC</t>
  </si>
  <si>
    <t>Bi-Air, Single</t>
  </si>
  <si>
    <t>Swab, ATP</t>
  </si>
  <si>
    <t>Swab, Sterile</t>
  </si>
  <si>
    <t>Referral</t>
  </si>
  <si>
    <t>Shipping</t>
  </si>
  <si>
    <t>Overhead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</si>
</sst>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23"/>
      <name val="Arial"/>
      <family val="0"/>
    </font>
    <font>
      <b/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0"/>
      <name val="Tahoma"/>
      <family val="2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3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9" fillId="2" borderId="1" xfId="0" applyFont="1" applyFill="1" applyBorder="1" applyAlignment="1">
      <alignment/>
    </xf>
    <xf numFmtId="0" fontId="6" fillId="0" borderId="5" xfId="0" applyFont="1" applyBorder="1" applyAlignment="1">
      <alignment horizontal="centerContinuous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9" fillId="0" borderId="6" xfId="0" applyFont="1" applyBorder="1" applyAlignment="1">
      <alignment/>
    </xf>
    <xf numFmtId="0" fontId="6" fillId="0" borderId="1" xfId="0" applyFont="1" applyBorder="1" applyAlignment="1">
      <alignment/>
    </xf>
    <xf numFmtId="164" fontId="8" fillId="2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12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quotePrefix="1">
      <alignment/>
    </xf>
    <xf numFmtId="44" fontId="4" fillId="0" borderId="13" xfId="0" applyNumberFormat="1" applyFont="1" applyBorder="1" applyAlignment="1">
      <alignment/>
    </xf>
    <xf numFmtId="44" fontId="4" fillId="0" borderId="14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 horizontal="left"/>
    </xf>
    <xf numFmtId="0" fontId="6" fillId="0" borderId="2" xfId="0" applyFont="1" applyBorder="1" applyAlignment="1" quotePrefix="1">
      <alignment/>
    </xf>
    <xf numFmtId="0" fontId="9" fillId="0" borderId="11" xfId="0" applyFont="1" applyBorder="1" applyAlignment="1" quotePrefix="1">
      <alignment/>
    </xf>
    <xf numFmtId="22" fontId="9" fillId="0" borderId="11" xfId="0" applyNumberFormat="1" applyFont="1" applyBorder="1" applyAlignment="1" quotePrefix="1">
      <alignment/>
    </xf>
    <xf numFmtId="10" fontId="4" fillId="0" borderId="0" xfId="0" applyNumberFormat="1" applyFont="1" applyAlignment="1">
      <alignment/>
    </xf>
    <xf numFmtId="0" fontId="13" fillId="0" borderId="0" xfId="0" applyFont="1" applyAlignment="1">
      <alignment/>
    </xf>
    <xf numFmtId="44" fontId="4" fillId="0" borderId="0" xfId="0" applyNumberFormat="1" applyFon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2" borderId="1" xfId="0" applyFont="1" applyFill="1" applyBorder="1" applyAlignment="1" quotePrefix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/>
    </xf>
    <xf numFmtId="0" fontId="14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3">
      <selection activeCell="D19" sqref="D19"/>
    </sheetView>
  </sheetViews>
  <sheetFormatPr defaultColWidth="9.140625" defaultRowHeight="12.75"/>
  <cols>
    <col min="1" max="1" width="14.140625" style="0" customWidth="1"/>
    <col min="2" max="2" width="10.421875" style="0" customWidth="1"/>
    <col min="3" max="3" width="11.7109375" style="0" customWidth="1"/>
    <col min="4" max="4" width="8.421875" style="0" bestFit="1" customWidth="1"/>
    <col min="5" max="5" width="11.57421875" style="0" bestFit="1" customWidth="1"/>
    <col min="6" max="8" width="8.421875" style="0" bestFit="1" customWidth="1"/>
    <col min="9" max="9" width="11.8515625" style="0" customWidth="1"/>
    <col min="10" max="10" width="12.140625" style="0" customWidth="1"/>
    <col min="11" max="12" width="8.421875" style="0" bestFit="1" customWidth="1"/>
    <col min="13" max="13" width="10.57421875" style="0" bestFit="1" customWidth="1"/>
    <col min="14" max="16384" width="8.421875" style="0" bestFit="1" customWidth="1"/>
  </cols>
  <sheetData>
    <row r="1" spans="1:6" ht="15">
      <c r="A1" s="78" t="s">
        <v>0</v>
      </c>
      <c r="B1" s="1"/>
      <c r="C1" s="1"/>
      <c r="D1" s="1"/>
      <c r="E1" s="1"/>
      <c r="F1" s="1"/>
    </row>
    <row r="2" spans="1:6" ht="12.75">
      <c r="A2" s="64"/>
      <c r="B2" s="1"/>
      <c r="C2" s="1"/>
      <c r="D2" s="1"/>
      <c r="E2" s="1"/>
      <c r="F2" s="1"/>
    </row>
    <row r="3" spans="1:6" ht="12.75">
      <c r="A3" s="64" t="s">
        <v>1</v>
      </c>
      <c r="B3" s="1"/>
      <c r="C3" s="1"/>
      <c r="D3" s="1"/>
      <c r="E3" s="1"/>
      <c r="F3" s="1"/>
    </row>
    <row r="4" spans="1:6" ht="12.75">
      <c r="A4" s="64" t="s">
        <v>2</v>
      </c>
      <c r="B4" s="1"/>
      <c r="C4" s="1"/>
      <c r="D4" s="1"/>
      <c r="E4" s="1"/>
      <c r="F4" s="1"/>
    </row>
    <row r="5" spans="1:6" ht="12.75">
      <c r="A5" s="64" t="s">
        <v>3</v>
      </c>
      <c r="B5" s="1"/>
      <c r="C5" s="1"/>
      <c r="D5" s="1"/>
      <c r="E5" s="1"/>
      <c r="F5" s="1"/>
    </row>
    <row r="6" spans="1:6" ht="12.75">
      <c r="A6" s="64" t="s">
        <v>4</v>
      </c>
      <c r="B6" s="1"/>
      <c r="C6" s="1" t="s">
        <v>5</v>
      </c>
      <c r="D6" s="1"/>
      <c r="E6" s="1"/>
      <c r="F6" s="1"/>
    </row>
    <row r="7" spans="1:6" ht="12.75">
      <c r="A7" s="64" t="s">
        <v>6</v>
      </c>
      <c r="B7" s="1"/>
      <c r="C7" s="1"/>
      <c r="D7" s="1"/>
      <c r="E7" s="1"/>
      <c r="F7" s="1"/>
    </row>
    <row r="8" spans="1:6" ht="12.75">
      <c r="A8" s="64"/>
      <c r="B8" s="1"/>
      <c r="C8" s="1"/>
      <c r="D8" s="1"/>
      <c r="E8" s="1"/>
      <c r="F8" s="1"/>
    </row>
    <row r="9" spans="1:13" ht="12.75">
      <c r="A9" s="65" t="s">
        <v>7</v>
      </c>
      <c r="B9" s="66"/>
      <c r="C9" s="65" t="s">
        <v>8</v>
      </c>
      <c r="D9" s="66"/>
      <c r="E9" s="1"/>
      <c r="F9" s="1"/>
      <c r="L9" s="1"/>
      <c r="M9" s="1"/>
    </row>
    <row r="10" spans="1:13" ht="12.75">
      <c r="A10" s="65" t="s">
        <v>9</v>
      </c>
      <c r="B10" s="65"/>
      <c r="C10" s="65" t="s">
        <v>10</v>
      </c>
      <c r="D10" s="66"/>
      <c r="E10" s="1"/>
      <c r="F10" s="1"/>
      <c r="L10" s="1"/>
      <c r="M10" s="1"/>
    </row>
    <row r="11" spans="1:13" ht="12.75">
      <c r="A11" s="65" t="s">
        <v>11</v>
      </c>
      <c r="B11" s="65"/>
      <c r="C11" s="65" t="s">
        <v>12</v>
      </c>
      <c r="D11" s="66"/>
      <c r="E11" s="1"/>
      <c r="F11" s="1"/>
      <c r="L11" s="1"/>
      <c r="M11" s="1"/>
    </row>
    <row r="12" spans="1:13" ht="12.75">
      <c r="A12" s="65" t="s">
        <v>13</v>
      </c>
      <c r="B12" s="65"/>
      <c r="C12" s="65" t="s">
        <v>14</v>
      </c>
      <c r="D12" s="66"/>
      <c r="E12" s="1"/>
      <c r="F12" s="1"/>
      <c r="L12" s="1"/>
      <c r="M12" s="1"/>
    </row>
    <row r="13" spans="1:13" ht="12.75">
      <c r="A13" s="65" t="s">
        <v>15</v>
      </c>
      <c r="B13" s="66"/>
      <c r="C13" s="65" t="s">
        <v>16</v>
      </c>
      <c r="D13" s="65">
        <v>2</v>
      </c>
      <c r="E13" s="1"/>
      <c r="F13" s="1"/>
      <c r="L13" s="1"/>
      <c r="M13" s="1"/>
    </row>
    <row r="14" spans="1:13" ht="12.75">
      <c r="A14" s="65" t="s">
        <v>259</v>
      </c>
      <c r="B14" s="65"/>
      <c r="C14" s="65" t="s">
        <v>17</v>
      </c>
      <c r="D14" s="65">
        <v>50</v>
      </c>
      <c r="E14" s="1"/>
      <c r="F14" s="1"/>
      <c r="L14" s="1"/>
      <c r="M14" s="1"/>
    </row>
    <row r="15" spans="1:13" ht="12.75">
      <c r="A15" s="65" t="s">
        <v>18</v>
      </c>
      <c r="B15" s="65"/>
      <c r="C15" s="65" t="s">
        <v>19</v>
      </c>
      <c r="D15" s="65">
        <v>10</v>
      </c>
      <c r="E15" s="1"/>
      <c r="F15" s="1"/>
      <c r="L15" s="1"/>
      <c r="M15" s="1"/>
    </row>
    <row r="16" spans="1:13" ht="12.75">
      <c r="A16" s="65" t="s">
        <v>20</v>
      </c>
      <c r="B16" s="65" t="s">
        <v>21</v>
      </c>
      <c r="C16" s="65" t="s">
        <v>260</v>
      </c>
      <c r="D16" s="65"/>
      <c r="E16" s="1"/>
      <c r="F16" s="1"/>
      <c r="L16" s="1"/>
      <c r="M16" s="1"/>
    </row>
    <row r="17" spans="1:13" ht="12.75">
      <c r="A17" s="65" t="s">
        <v>23</v>
      </c>
      <c r="B17" s="65"/>
      <c r="C17" s="65" t="s">
        <v>24</v>
      </c>
      <c r="D17" s="65">
        <v>100</v>
      </c>
      <c r="E17" s="1"/>
      <c r="F17" s="1"/>
      <c r="L17" s="1"/>
      <c r="M17" s="1"/>
    </row>
    <row r="18" spans="1:13" ht="12.75">
      <c r="A18" s="1"/>
      <c r="B18" s="1"/>
      <c r="C18" s="1"/>
      <c r="D18" s="1"/>
      <c r="E18" s="1"/>
      <c r="F18" s="1"/>
      <c r="L18" s="1"/>
      <c r="M18" s="1"/>
    </row>
    <row r="19" spans="1:13" ht="12.75">
      <c r="A19" s="65" t="s">
        <v>25</v>
      </c>
      <c r="B19" s="67">
        <f>D13*D17</f>
        <v>200</v>
      </c>
      <c r="C19" s="65" t="s">
        <v>27</v>
      </c>
      <c r="D19" s="65"/>
      <c r="E19" s="67">
        <f>D19*140</f>
        <v>0</v>
      </c>
      <c r="F19" s="1"/>
      <c r="M19" s="1"/>
    </row>
    <row r="20" spans="1:13" ht="12.75">
      <c r="A20" s="65" t="s">
        <v>26</v>
      </c>
      <c r="B20" s="67">
        <f>D14*0.5</f>
        <v>25</v>
      </c>
      <c r="C20" s="65" t="s">
        <v>256</v>
      </c>
      <c r="D20" s="65">
        <v>3</v>
      </c>
      <c r="E20" s="67">
        <f>D20*60</f>
        <v>180</v>
      </c>
      <c r="F20" s="1"/>
      <c r="M20" s="1"/>
    </row>
    <row r="21" spans="1:13" ht="12.75">
      <c r="A21" s="65" t="s">
        <v>28</v>
      </c>
      <c r="B21" s="67">
        <f>D15*1</f>
        <v>10</v>
      </c>
      <c r="C21" s="65" t="s">
        <v>35</v>
      </c>
      <c r="D21" s="65"/>
      <c r="E21" s="67">
        <f>D21*50</f>
        <v>0</v>
      </c>
      <c r="F21" s="1"/>
      <c r="M21" s="1"/>
    </row>
    <row r="22" spans="1:13" ht="12.75">
      <c r="A22" s="65" t="s">
        <v>22</v>
      </c>
      <c r="B22" s="67">
        <f>D16*60</f>
        <v>0</v>
      </c>
      <c r="C22" s="65" t="s">
        <v>88</v>
      </c>
      <c r="D22" s="65">
        <v>2</v>
      </c>
      <c r="E22" s="67">
        <f>D22*60</f>
        <v>120</v>
      </c>
      <c r="F22" s="1"/>
      <c r="M22" s="1"/>
    </row>
    <row r="23" spans="1:13" ht="12.75">
      <c r="A23" s="65" t="s">
        <v>29</v>
      </c>
      <c r="B23" s="67">
        <f>1*D17</f>
        <v>100</v>
      </c>
      <c r="C23" s="65" t="s">
        <v>257</v>
      </c>
      <c r="D23" s="65"/>
      <c r="E23" s="67">
        <f>D23*45</f>
        <v>0</v>
      </c>
      <c r="F23" s="1"/>
      <c r="M23" s="1"/>
    </row>
    <row r="24" spans="1:13" ht="12.75">
      <c r="A24" s="65" t="s">
        <v>30</v>
      </c>
      <c r="B24" s="67">
        <f>1*D17</f>
        <v>100</v>
      </c>
      <c r="C24" s="65" t="s">
        <v>258</v>
      </c>
      <c r="D24" s="65">
        <v>1</v>
      </c>
      <c r="E24" s="67">
        <f>D24*140</f>
        <v>140</v>
      </c>
      <c r="F24" s="1"/>
      <c r="M24" s="1"/>
    </row>
    <row r="25" spans="1:13" ht="12.75">
      <c r="A25" s="65" t="s">
        <v>31</v>
      </c>
      <c r="B25" s="68">
        <v>200</v>
      </c>
      <c r="C25" s="65" t="s">
        <v>34</v>
      </c>
      <c r="D25" s="65">
        <v>1</v>
      </c>
      <c r="E25" s="67">
        <f>D25*140</f>
        <v>140</v>
      </c>
      <c r="F25" s="1"/>
      <c r="M25" s="1"/>
    </row>
    <row r="26" spans="1:13" ht="12.75">
      <c r="A26" s="65" t="s">
        <v>32</v>
      </c>
      <c r="B26" s="68">
        <v>50</v>
      </c>
      <c r="C26" s="65" t="s">
        <v>36</v>
      </c>
      <c r="D26" s="65"/>
      <c r="E26" s="67">
        <f>D26*300</f>
        <v>0</v>
      </c>
      <c r="F26" s="1"/>
      <c r="M26" s="1"/>
    </row>
    <row r="27" spans="1:13" ht="12.75">
      <c r="A27" s="65" t="s">
        <v>33</v>
      </c>
      <c r="B27" s="68"/>
      <c r="C27" s="65" t="s">
        <v>261</v>
      </c>
      <c r="D27" s="84">
        <v>1</v>
      </c>
      <c r="E27" s="67">
        <f>(D27)*(0.2*C30)</f>
        <v>253</v>
      </c>
      <c r="F27" s="1"/>
      <c r="M27" s="1"/>
    </row>
    <row r="28" spans="6:13" ht="12.75">
      <c r="F28" s="1"/>
      <c r="L28" s="69"/>
      <c r="M28" s="1"/>
    </row>
    <row r="29" spans="6:13" ht="12.75">
      <c r="F29" s="1"/>
      <c r="I29" s="69"/>
      <c r="L29" s="69"/>
      <c r="M29" s="1"/>
    </row>
    <row r="30" spans="1:13" ht="12.75">
      <c r="A30" s="1" t="s">
        <v>37</v>
      </c>
      <c r="B30" s="79"/>
      <c r="C30" s="69">
        <f>SUM(B19:B27)+SUM(E19:E26)</f>
        <v>1265</v>
      </c>
      <c r="D30" s="1"/>
      <c r="E30" s="1"/>
      <c r="F30" s="1"/>
      <c r="H30" s="1"/>
      <c r="I30" s="69"/>
      <c r="M30" s="1"/>
    </row>
    <row r="31" spans="1:13" ht="12.75">
      <c r="A31" s="1" t="s">
        <v>38</v>
      </c>
      <c r="B31" s="79"/>
      <c r="C31" s="69">
        <f>E27</f>
        <v>253</v>
      </c>
      <c r="D31" s="1"/>
      <c r="E31" s="1"/>
      <c r="F31" s="1"/>
      <c r="H31" s="1"/>
      <c r="I31" s="69"/>
      <c r="M31" s="1"/>
    </row>
    <row r="32" spans="1:13" ht="12.75">
      <c r="A32" s="1" t="s">
        <v>39</v>
      </c>
      <c r="B32" s="79"/>
      <c r="C32" s="69">
        <f>C30-C31</f>
        <v>1012</v>
      </c>
      <c r="D32" s="1"/>
      <c r="E32" s="1"/>
      <c r="F32" s="1"/>
      <c r="H32" s="1"/>
      <c r="I32" s="69"/>
      <c r="M32" s="1"/>
    </row>
    <row r="33" spans="1:13" ht="12.75">
      <c r="A33" s="1"/>
      <c r="B33" s="69"/>
      <c r="C33" s="1"/>
      <c r="F33" s="1"/>
      <c r="H33" s="1"/>
      <c r="I33" s="69"/>
      <c r="M33" s="1"/>
    </row>
    <row r="34" spans="1:6" ht="15">
      <c r="A34" s="5" t="s">
        <v>40</v>
      </c>
      <c r="B34" s="1"/>
      <c r="C34" s="1"/>
      <c r="D34" s="1"/>
      <c r="E34" s="1"/>
      <c r="F34" s="1"/>
    </row>
    <row r="37" ht="14.25" customHeight="1"/>
    <row r="52" ht="12.75">
      <c r="C52" s="77"/>
    </row>
    <row r="57" ht="12.75">
      <c r="C57" s="77"/>
    </row>
  </sheetData>
  <printOptions gridLines="1"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0"/>
  <sheetViews>
    <sheetView workbookViewId="0" topLeftCell="A1">
      <selection activeCell="A5" sqref="A5"/>
    </sheetView>
  </sheetViews>
  <sheetFormatPr defaultColWidth="9.140625" defaultRowHeight="12.75"/>
  <cols>
    <col min="1" max="1" width="9.57421875" style="0" customWidth="1"/>
    <col min="2" max="2" width="15.140625" style="0" customWidth="1"/>
    <col min="3" max="3" width="10.00390625" style="0" customWidth="1"/>
    <col min="4" max="11" width="8.421875" style="0" bestFit="1" customWidth="1"/>
    <col min="12" max="12" width="13.57421875" style="0" customWidth="1"/>
    <col min="13" max="13" width="36.00390625" style="0" customWidth="1"/>
    <col min="14" max="20" width="8.421875" style="0" bestFit="1" customWidth="1"/>
    <col min="21" max="21" width="10.00390625" style="0" customWidth="1"/>
    <col min="22" max="22" width="10.57421875" style="0" customWidth="1"/>
    <col min="23" max="39" width="8.421875" style="0" bestFit="1" customWidth="1"/>
    <col min="40" max="40" width="26.7109375" style="0" customWidth="1"/>
    <col min="41" max="16384" width="8.421875" style="0" bestFit="1" customWidth="1"/>
  </cols>
  <sheetData>
    <row r="2" spans="15:25" ht="15.75">
      <c r="O2" s="6"/>
      <c r="P2" s="9" t="s">
        <v>2</v>
      </c>
      <c r="Q2" s="6"/>
      <c r="R2" s="6"/>
      <c r="S2" s="6"/>
      <c r="V2" s="5" t="s">
        <v>186</v>
      </c>
      <c r="W2" s="7"/>
      <c r="X2" s="7"/>
      <c r="Y2" s="6"/>
    </row>
    <row r="3" spans="15:25" ht="15.75">
      <c r="O3" s="6"/>
      <c r="P3" s="9" t="s">
        <v>187</v>
      </c>
      <c r="Q3" s="6"/>
      <c r="R3" s="6"/>
      <c r="S3" s="6"/>
      <c r="V3" s="5" t="s">
        <v>188</v>
      </c>
      <c r="W3" s="7"/>
      <c r="X3" s="7"/>
      <c r="Y3" s="6"/>
    </row>
    <row r="4" spans="2:25" ht="15.75">
      <c r="B4" s="34"/>
      <c r="C4" s="34"/>
      <c r="M4" s="42" t="s">
        <v>189</v>
      </c>
      <c r="O4" s="6"/>
      <c r="P4" s="9" t="s">
        <v>190</v>
      </c>
      <c r="Q4" s="6"/>
      <c r="R4" s="6"/>
      <c r="S4" s="6"/>
      <c r="V4" s="5" t="s">
        <v>191</v>
      </c>
      <c r="W4" s="7"/>
      <c r="X4" s="7"/>
      <c r="Y4" s="7"/>
    </row>
    <row r="5" spans="1:25" ht="15">
      <c r="A5" s="34" t="s">
        <v>2</v>
      </c>
      <c r="B5" s="34"/>
      <c r="C5" s="34"/>
      <c r="E5" s="5" t="s">
        <v>192</v>
      </c>
      <c r="F5" s="35" t="s">
        <v>193</v>
      </c>
      <c r="G5" s="35"/>
      <c r="J5" s="5" t="s">
        <v>194</v>
      </c>
      <c r="K5" s="35"/>
      <c r="L5" s="35"/>
      <c r="P5" s="6"/>
      <c r="Q5" s="6"/>
      <c r="R5" s="6"/>
      <c r="S5" s="6"/>
      <c r="Y5" s="6"/>
    </row>
    <row r="6" spans="1:25" ht="15">
      <c r="A6" s="34" t="s">
        <v>195</v>
      </c>
      <c r="E6" s="5"/>
      <c r="J6" s="6"/>
      <c r="M6" s="42" t="s">
        <v>196</v>
      </c>
      <c r="P6" s="6"/>
      <c r="Q6" s="5" t="s">
        <v>197</v>
      </c>
      <c r="R6" s="7"/>
      <c r="S6" s="7"/>
      <c r="T6" s="7"/>
      <c r="U6" s="6"/>
      <c r="V6" s="5" t="s">
        <v>198</v>
      </c>
      <c r="W6" s="7"/>
      <c r="X6" s="7"/>
      <c r="Y6" s="7"/>
    </row>
    <row r="7" spans="1:25" ht="15">
      <c r="A7" s="34" t="s">
        <v>199</v>
      </c>
      <c r="B7" s="34"/>
      <c r="C7" s="34"/>
      <c r="E7" s="5" t="s">
        <v>55</v>
      </c>
      <c r="F7" s="35"/>
      <c r="G7" s="35"/>
      <c r="I7" s="6"/>
      <c r="J7" s="5" t="s">
        <v>200</v>
      </c>
      <c r="K7" s="74"/>
      <c r="L7" s="35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34" t="s">
        <v>201</v>
      </c>
      <c r="B8" s="34"/>
      <c r="C8" s="34"/>
      <c r="J8" s="6"/>
      <c r="K8" s="6"/>
      <c r="M8" s="42" t="s">
        <v>202</v>
      </c>
      <c r="P8" s="6"/>
      <c r="Q8" s="5" t="s">
        <v>203</v>
      </c>
      <c r="R8" s="7"/>
      <c r="S8" s="7"/>
      <c r="T8" s="7"/>
      <c r="U8" s="6"/>
      <c r="V8" s="10" t="s">
        <v>204</v>
      </c>
      <c r="W8" s="7"/>
      <c r="X8" s="7"/>
      <c r="Y8" s="6"/>
    </row>
    <row r="9" spans="1:25" ht="15">
      <c r="A9" s="34" t="s">
        <v>205</v>
      </c>
      <c r="E9" s="5" t="s">
        <v>206</v>
      </c>
      <c r="F9" s="35" t="s">
        <v>207</v>
      </c>
      <c r="G9" s="35"/>
      <c r="J9" s="5" t="s">
        <v>208</v>
      </c>
      <c r="K9" s="74"/>
      <c r="L9" s="35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ht="15.75">
      <c r="B10" s="3"/>
      <c r="C10" s="3"/>
      <c r="D10" s="3"/>
      <c r="E10" s="3"/>
      <c r="F10" s="40"/>
      <c r="G10" s="40"/>
      <c r="H10" s="40"/>
      <c r="I10" s="40"/>
      <c r="J10" s="40"/>
      <c r="K10" s="40"/>
      <c r="L10" s="40"/>
      <c r="M10" s="42" t="s">
        <v>209</v>
      </c>
      <c r="P10" s="3" t="s">
        <v>210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15.75">
      <c r="A11" s="18" t="s">
        <v>210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53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>
      <c r="A12" s="13" t="s">
        <v>211</v>
      </c>
      <c r="B12" s="20"/>
      <c r="C12" s="19"/>
      <c r="D12" s="20" t="s">
        <v>212</v>
      </c>
      <c r="E12" s="20"/>
      <c r="F12" s="18" t="s">
        <v>213</v>
      </c>
      <c r="G12" s="19"/>
      <c r="H12" s="4" t="s">
        <v>214</v>
      </c>
      <c r="I12" s="19" t="s">
        <v>215</v>
      </c>
      <c r="J12" s="18" t="s">
        <v>216</v>
      </c>
      <c r="K12" s="20"/>
      <c r="L12" s="19"/>
      <c r="M12" s="41" t="s">
        <v>217</v>
      </c>
      <c r="P12" s="18" t="s">
        <v>211</v>
      </c>
      <c r="Q12" s="20"/>
      <c r="R12" s="19"/>
      <c r="S12" s="18" t="s">
        <v>213</v>
      </c>
      <c r="T12" s="19"/>
      <c r="U12" s="19" t="s">
        <v>218</v>
      </c>
      <c r="V12" s="4" t="s">
        <v>215</v>
      </c>
      <c r="W12" s="18" t="s">
        <v>216</v>
      </c>
      <c r="X12" s="20"/>
      <c r="Y12" s="19"/>
    </row>
    <row r="13" spans="1:25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6" ht="18">
      <c r="A14" s="16" t="str">
        <f>(F5)</f>
        <v>BE-</v>
      </c>
      <c r="B14" s="17"/>
      <c r="C14" s="21" t="s">
        <v>219</v>
      </c>
      <c r="D14" s="17"/>
      <c r="E14" s="17"/>
      <c r="F14" s="16"/>
      <c r="G14" s="21"/>
      <c r="H14" s="21"/>
      <c r="I14" s="22"/>
      <c r="J14" s="16"/>
      <c r="K14" s="17"/>
      <c r="L14" s="21"/>
      <c r="M14" s="22"/>
      <c r="N14" s="33"/>
      <c r="O14" s="33"/>
      <c r="P14" s="16"/>
      <c r="Q14" s="17"/>
      <c r="R14" s="21"/>
      <c r="S14" s="16"/>
      <c r="T14" s="21"/>
      <c r="U14" s="21"/>
      <c r="V14" s="22"/>
      <c r="W14" s="16"/>
      <c r="X14" s="17"/>
      <c r="Y14" s="21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16"/>
      <c r="B15" s="17"/>
      <c r="C15" s="21"/>
      <c r="D15" s="17"/>
      <c r="E15" s="17"/>
      <c r="F15" s="16"/>
      <c r="G15" s="21"/>
      <c r="H15" s="21"/>
      <c r="I15" s="22"/>
      <c r="J15" s="16"/>
      <c r="K15" s="17"/>
      <c r="L15" s="21"/>
      <c r="M15" s="22"/>
      <c r="N15" s="33"/>
      <c r="O15" s="33"/>
      <c r="P15" s="16"/>
      <c r="Q15" s="17"/>
      <c r="R15" s="21"/>
      <c r="S15" s="16"/>
      <c r="T15" s="21"/>
      <c r="U15" s="21"/>
      <c r="V15" s="22"/>
      <c r="W15" s="16"/>
      <c r="X15" s="17"/>
      <c r="Y15" s="21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16" t="s">
        <v>220</v>
      </c>
      <c r="B16" s="17"/>
      <c r="C16" s="21"/>
      <c r="D16" s="17" t="s">
        <v>110</v>
      </c>
      <c r="E16" s="17"/>
      <c r="F16" s="16" t="s">
        <v>221</v>
      </c>
      <c r="G16" s="21"/>
      <c r="H16" s="21">
        <v>1</v>
      </c>
      <c r="I16" s="22" t="s">
        <v>222</v>
      </c>
      <c r="J16" s="16" t="s">
        <v>223</v>
      </c>
      <c r="K16" s="17"/>
      <c r="L16" s="21"/>
      <c r="M16" s="22"/>
      <c r="N16" s="33"/>
      <c r="O16" s="33"/>
      <c r="P16" s="16"/>
      <c r="Q16" s="17"/>
      <c r="R16" s="21"/>
      <c r="S16" s="16"/>
      <c r="T16" s="21"/>
      <c r="U16" s="21"/>
      <c r="V16" s="22"/>
      <c r="W16" s="16"/>
      <c r="X16" s="17"/>
      <c r="Y16" s="21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16"/>
      <c r="B17" s="17"/>
      <c r="C17" s="21"/>
      <c r="D17" s="17"/>
      <c r="E17" s="17"/>
      <c r="F17" s="16"/>
      <c r="G17" s="21"/>
      <c r="H17" s="21"/>
      <c r="I17" s="22"/>
      <c r="J17" s="16"/>
      <c r="K17" s="17"/>
      <c r="L17" s="21"/>
      <c r="M17" s="22"/>
      <c r="N17" s="33"/>
      <c r="O17" s="33"/>
      <c r="P17" s="16"/>
      <c r="Q17" s="17"/>
      <c r="R17" s="21"/>
      <c r="S17" s="16"/>
      <c r="T17" s="21"/>
      <c r="U17" s="21"/>
      <c r="V17" s="22"/>
      <c r="W17" s="16"/>
      <c r="X17" s="17"/>
      <c r="Y17" s="21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16"/>
      <c r="B18" s="17"/>
      <c r="C18" s="21"/>
      <c r="D18" s="17"/>
      <c r="E18" s="17"/>
      <c r="F18" s="16"/>
      <c r="G18" s="21"/>
      <c r="H18" s="21"/>
      <c r="I18" s="22"/>
      <c r="J18" s="16"/>
      <c r="K18" s="17"/>
      <c r="L18" s="21"/>
      <c r="M18" s="22"/>
      <c r="N18" s="33"/>
      <c r="O18" s="33"/>
      <c r="P18" s="16"/>
      <c r="Q18" s="17"/>
      <c r="R18" s="21"/>
      <c r="S18" s="16"/>
      <c r="T18" s="21"/>
      <c r="U18" s="21"/>
      <c r="V18" s="22"/>
      <c r="W18" s="16"/>
      <c r="X18" s="17"/>
      <c r="Y18" s="21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8">
      <c r="A19" s="16"/>
      <c r="B19" s="17"/>
      <c r="C19" s="21"/>
      <c r="D19" s="17"/>
      <c r="E19" s="17"/>
      <c r="F19" s="16"/>
      <c r="G19" s="21"/>
      <c r="H19" s="21"/>
      <c r="I19" s="22"/>
      <c r="J19" s="16"/>
      <c r="K19" s="17"/>
      <c r="L19" s="21"/>
      <c r="M19" s="22"/>
      <c r="N19" s="33"/>
      <c r="O19" s="33"/>
      <c r="P19" s="16"/>
      <c r="Q19" s="17"/>
      <c r="R19" s="21"/>
      <c r="S19" s="16"/>
      <c r="T19" s="21"/>
      <c r="U19" s="21"/>
      <c r="V19" s="22"/>
      <c r="W19" s="16"/>
      <c r="X19" s="17"/>
      <c r="Y19" s="21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18">
      <c r="A20" s="16"/>
      <c r="B20" s="17"/>
      <c r="C20" s="21"/>
      <c r="D20" s="17"/>
      <c r="E20" s="17"/>
      <c r="F20" s="16"/>
      <c r="G20" s="21"/>
      <c r="H20" s="21"/>
      <c r="I20" s="22"/>
      <c r="J20" s="16"/>
      <c r="K20" s="17"/>
      <c r="L20" s="21"/>
      <c r="M20" s="22"/>
      <c r="N20" s="33"/>
      <c r="O20" s="33"/>
      <c r="P20" s="16"/>
      <c r="Q20" s="17"/>
      <c r="R20" s="21"/>
      <c r="S20" s="16"/>
      <c r="T20" s="21"/>
      <c r="U20" s="21"/>
      <c r="V20" s="22"/>
      <c r="W20" s="16"/>
      <c r="X20" s="17"/>
      <c r="Y20" s="2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8">
      <c r="A21" s="16"/>
      <c r="B21" s="17"/>
      <c r="C21" s="21"/>
      <c r="D21" s="17"/>
      <c r="E21" s="17"/>
      <c r="F21" s="16"/>
      <c r="G21" s="21"/>
      <c r="H21" s="21"/>
      <c r="I21" s="22"/>
      <c r="J21" s="16"/>
      <c r="K21" s="17"/>
      <c r="L21" s="21"/>
      <c r="M21" s="22"/>
      <c r="N21" s="33"/>
      <c r="O21" s="33"/>
      <c r="P21" s="16"/>
      <c r="Q21" s="17"/>
      <c r="R21" s="21"/>
      <c r="S21" s="16"/>
      <c r="T21" s="21"/>
      <c r="U21" s="21"/>
      <c r="V21" s="22"/>
      <c r="W21" s="16"/>
      <c r="X21" s="17"/>
      <c r="Y21" s="21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18">
      <c r="A22" s="16"/>
      <c r="B22" s="17"/>
      <c r="C22" s="21"/>
      <c r="D22" s="17"/>
      <c r="E22" s="17"/>
      <c r="F22" s="16"/>
      <c r="G22" s="21"/>
      <c r="H22" s="21"/>
      <c r="I22" s="22"/>
      <c r="J22" s="16"/>
      <c r="K22" s="17"/>
      <c r="L22" s="21"/>
      <c r="M22" s="22"/>
      <c r="N22" s="33"/>
      <c r="O22" s="33"/>
      <c r="P22" s="16"/>
      <c r="Q22" s="17"/>
      <c r="R22" s="21"/>
      <c r="S22" s="16"/>
      <c r="T22" s="21"/>
      <c r="U22" s="21"/>
      <c r="V22" s="22"/>
      <c r="W22" s="16"/>
      <c r="X22" s="17"/>
      <c r="Y22" s="2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18">
      <c r="A23" s="16"/>
      <c r="B23" s="17"/>
      <c r="C23" s="21"/>
      <c r="D23" s="17"/>
      <c r="E23" s="17"/>
      <c r="F23" s="16"/>
      <c r="G23" s="21"/>
      <c r="H23" s="21"/>
      <c r="I23" s="22"/>
      <c r="J23" s="16"/>
      <c r="K23" s="17"/>
      <c r="L23" s="21"/>
      <c r="M23" s="22"/>
      <c r="N23" s="33"/>
      <c r="O23" s="33"/>
      <c r="P23" s="16"/>
      <c r="Q23" s="17"/>
      <c r="R23" s="21"/>
      <c r="S23" s="16"/>
      <c r="T23" s="21"/>
      <c r="U23" s="21"/>
      <c r="V23" s="22"/>
      <c r="W23" s="16"/>
      <c r="X23" s="17"/>
      <c r="Y23" s="21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18">
      <c r="A24" s="16"/>
      <c r="B24" s="17"/>
      <c r="C24" s="21"/>
      <c r="D24" s="17"/>
      <c r="E24" s="17"/>
      <c r="F24" s="16"/>
      <c r="G24" s="21"/>
      <c r="H24" s="21"/>
      <c r="I24" s="22"/>
      <c r="J24" s="16"/>
      <c r="K24" s="17"/>
      <c r="L24" s="21"/>
      <c r="M24" s="22"/>
      <c r="N24" s="33"/>
      <c r="O24" s="33"/>
      <c r="P24" s="16"/>
      <c r="Q24" s="17"/>
      <c r="R24" s="21"/>
      <c r="S24" s="16"/>
      <c r="T24" s="21"/>
      <c r="U24" s="21"/>
      <c r="V24" s="22"/>
      <c r="W24" s="16"/>
      <c r="X24" s="17"/>
      <c r="Y24" s="2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18">
      <c r="A25" s="16"/>
      <c r="B25" s="17"/>
      <c r="C25" s="21"/>
      <c r="D25" s="17"/>
      <c r="E25" s="17"/>
      <c r="F25" s="16"/>
      <c r="G25" s="21"/>
      <c r="H25" s="21"/>
      <c r="I25" s="22"/>
      <c r="J25" s="16"/>
      <c r="K25" s="17"/>
      <c r="L25" s="21"/>
      <c r="M25" s="22"/>
      <c r="N25" s="33"/>
      <c r="O25" s="33"/>
      <c r="P25" s="16"/>
      <c r="Q25" s="17"/>
      <c r="R25" s="21"/>
      <c r="S25" s="16"/>
      <c r="T25" s="21"/>
      <c r="U25" s="21"/>
      <c r="V25" s="22"/>
      <c r="W25" s="16"/>
      <c r="X25" s="17"/>
      <c r="Y25" s="21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8">
      <c r="A26" s="16"/>
      <c r="B26" s="17"/>
      <c r="C26" s="21"/>
      <c r="D26" s="17"/>
      <c r="E26" s="17"/>
      <c r="F26" s="16"/>
      <c r="G26" s="21"/>
      <c r="H26" s="21"/>
      <c r="I26" s="22"/>
      <c r="J26" s="16"/>
      <c r="K26" s="17"/>
      <c r="L26" s="21"/>
      <c r="M26" s="22"/>
      <c r="N26" s="33"/>
      <c r="O26" s="33"/>
      <c r="P26" s="16"/>
      <c r="Q26" s="17"/>
      <c r="R26" s="21"/>
      <c r="S26" s="16"/>
      <c r="T26" s="21"/>
      <c r="U26" s="21"/>
      <c r="V26" s="22"/>
      <c r="W26" s="16"/>
      <c r="X26" s="17"/>
      <c r="Y26" s="21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8">
      <c r="A27" s="16"/>
      <c r="B27" s="17"/>
      <c r="C27" s="21"/>
      <c r="D27" s="17"/>
      <c r="E27" s="17"/>
      <c r="F27" s="16"/>
      <c r="G27" s="21"/>
      <c r="H27" s="21"/>
      <c r="I27" s="22"/>
      <c r="J27" s="16"/>
      <c r="K27" s="17"/>
      <c r="L27" s="21"/>
      <c r="M27" s="22"/>
      <c r="N27" s="33"/>
      <c r="O27" s="33"/>
      <c r="P27" s="16"/>
      <c r="Q27" s="17"/>
      <c r="R27" s="21"/>
      <c r="S27" s="16"/>
      <c r="T27" s="21"/>
      <c r="U27" s="21"/>
      <c r="V27" s="22"/>
      <c r="W27" s="16"/>
      <c r="X27" s="17"/>
      <c r="Y27" s="2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8">
      <c r="A28" s="16"/>
      <c r="B28" s="17"/>
      <c r="C28" s="21"/>
      <c r="D28" s="17"/>
      <c r="E28" s="17"/>
      <c r="F28" s="16"/>
      <c r="G28" s="21"/>
      <c r="H28" s="21"/>
      <c r="I28" s="22"/>
      <c r="J28" s="16"/>
      <c r="K28" s="17"/>
      <c r="L28" s="21"/>
      <c r="M28" s="22"/>
      <c r="N28" s="33"/>
      <c r="O28" s="33"/>
      <c r="P28" s="16"/>
      <c r="Q28" s="17"/>
      <c r="R28" s="21"/>
      <c r="S28" s="16"/>
      <c r="T28" s="21"/>
      <c r="U28" s="21"/>
      <c r="V28" s="22"/>
      <c r="W28" s="16"/>
      <c r="X28" s="17"/>
      <c r="Y28" s="21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18">
      <c r="A29" s="16"/>
      <c r="B29" s="17"/>
      <c r="C29" s="21"/>
      <c r="D29" s="17"/>
      <c r="E29" s="17"/>
      <c r="F29" s="16"/>
      <c r="G29" s="21"/>
      <c r="H29" s="21"/>
      <c r="I29" s="22"/>
      <c r="J29" s="16"/>
      <c r="K29" s="17"/>
      <c r="L29" s="21"/>
      <c r="M29" s="22"/>
      <c r="N29" s="33"/>
      <c r="O29" s="33"/>
      <c r="P29" s="16"/>
      <c r="Q29" s="17"/>
      <c r="R29" s="21"/>
      <c r="S29" s="16"/>
      <c r="T29" s="21"/>
      <c r="U29" s="21"/>
      <c r="V29" s="22"/>
      <c r="W29" s="16"/>
      <c r="X29" s="17"/>
      <c r="Y29" s="2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18">
      <c r="A30" s="16"/>
      <c r="B30" s="17"/>
      <c r="C30" s="21"/>
      <c r="D30" s="17"/>
      <c r="E30" s="17"/>
      <c r="F30" s="16"/>
      <c r="G30" s="21"/>
      <c r="H30" s="21"/>
      <c r="I30" s="22"/>
      <c r="J30" s="16"/>
      <c r="K30" s="17"/>
      <c r="L30" s="21"/>
      <c r="M30" s="22"/>
      <c r="N30" s="33"/>
      <c r="O30" s="33"/>
      <c r="P30" s="16"/>
      <c r="Q30" s="17"/>
      <c r="R30" s="21"/>
      <c r="S30" s="16"/>
      <c r="T30" s="21"/>
      <c r="U30" s="21"/>
      <c r="V30" s="22"/>
      <c r="W30" s="16"/>
      <c r="X30" s="17"/>
      <c r="Y30" s="21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18">
      <c r="A31" s="16"/>
      <c r="B31" s="17"/>
      <c r="C31" s="21"/>
      <c r="D31" s="17"/>
      <c r="E31" s="17"/>
      <c r="F31" s="16"/>
      <c r="G31" s="21"/>
      <c r="H31" s="21"/>
      <c r="I31" s="22"/>
      <c r="J31" s="16"/>
      <c r="K31" s="17"/>
      <c r="L31" s="21"/>
      <c r="M31" s="22"/>
      <c r="N31" s="33"/>
      <c r="O31" s="33"/>
      <c r="P31" s="16"/>
      <c r="Q31" s="17"/>
      <c r="R31" s="21"/>
      <c r="S31" s="16"/>
      <c r="T31" s="21"/>
      <c r="U31" s="21"/>
      <c r="V31" s="22"/>
      <c r="W31" s="16"/>
      <c r="X31" s="17"/>
      <c r="Y31" s="2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8">
      <c r="A32" s="16"/>
      <c r="B32" s="17"/>
      <c r="C32" s="21"/>
      <c r="D32" s="17"/>
      <c r="E32" s="17"/>
      <c r="F32" s="16"/>
      <c r="G32" s="21"/>
      <c r="H32" s="21"/>
      <c r="I32" s="22"/>
      <c r="J32" s="16"/>
      <c r="K32" s="17"/>
      <c r="L32" s="21"/>
      <c r="M32" s="22"/>
      <c r="N32" s="33"/>
      <c r="O32" s="33"/>
      <c r="P32" s="16"/>
      <c r="Q32" s="17"/>
      <c r="R32" s="21"/>
      <c r="S32" s="16"/>
      <c r="T32" s="21"/>
      <c r="U32" s="21"/>
      <c r="V32" s="22"/>
      <c r="W32" s="16"/>
      <c r="X32" s="17"/>
      <c r="Y32" s="21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18">
      <c r="A33" s="16"/>
      <c r="B33" s="17"/>
      <c r="C33" s="21"/>
      <c r="D33" s="17"/>
      <c r="E33" s="17"/>
      <c r="F33" s="16"/>
      <c r="G33" s="21"/>
      <c r="H33" s="21"/>
      <c r="I33" s="22"/>
      <c r="J33" s="16"/>
      <c r="K33" s="17"/>
      <c r="L33" s="21"/>
      <c r="M33" s="22"/>
      <c r="N33" s="33"/>
      <c r="O33" s="33"/>
      <c r="P33" s="16"/>
      <c r="Q33" s="17"/>
      <c r="R33" s="21"/>
      <c r="S33" s="16"/>
      <c r="T33" s="21"/>
      <c r="U33" s="21"/>
      <c r="V33" s="22"/>
      <c r="W33" s="16"/>
      <c r="X33" s="17"/>
      <c r="Y33" s="21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ht="18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16"/>
      <c r="Q34" s="17"/>
      <c r="R34" s="21"/>
      <c r="S34" s="16"/>
      <c r="T34" s="21"/>
      <c r="U34" s="21"/>
      <c r="V34" s="22"/>
      <c r="W34" s="16"/>
      <c r="X34" s="17"/>
      <c r="Y34" s="2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ht="18">
      <c r="A35" s="56" t="s">
        <v>224</v>
      </c>
      <c r="B35" s="57"/>
      <c r="C35" s="56" t="s">
        <v>225</v>
      </c>
      <c r="D35" s="58"/>
      <c r="E35" s="58"/>
      <c r="F35" s="58"/>
      <c r="G35" s="57"/>
      <c r="H35" s="56"/>
      <c r="I35" s="58" t="s">
        <v>183</v>
      </c>
      <c r="J35" s="58"/>
      <c r="K35" s="57"/>
      <c r="L35" s="59" t="s">
        <v>226</v>
      </c>
      <c r="M35" s="59" t="s">
        <v>7</v>
      </c>
      <c r="N35" s="33"/>
      <c r="O35" s="33"/>
      <c r="P35" s="16"/>
      <c r="Q35" s="17"/>
      <c r="R35" s="21"/>
      <c r="S35" s="16"/>
      <c r="T35" s="21"/>
      <c r="U35" s="21"/>
      <c r="V35" s="22"/>
      <c r="W35" s="16"/>
      <c r="X35" s="17"/>
      <c r="Y35" s="21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ht="18">
      <c r="A36" s="36" t="s">
        <v>227</v>
      </c>
      <c r="B36" s="43"/>
      <c r="C36" s="36"/>
      <c r="D36" s="45"/>
      <c r="E36" s="45"/>
      <c r="F36" s="45"/>
      <c r="G36" s="43"/>
      <c r="H36" s="36" t="s">
        <v>228</v>
      </c>
      <c r="I36" s="45"/>
      <c r="J36" s="45"/>
      <c r="K36" s="43"/>
      <c r="L36" s="75" t="s">
        <v>229</v>
      </c>
      <c r="M36" s="76"/>
      <c r="N36" s="33"/>
      <c r="O36" s="33"/>
      <c r="P36" s="16"/>
      <c r="Q36" s="17"/>
      <c r="R36" s="21"/>
      <c r="S36" s="16"/>
      <c r="T36" s="21"/>
      <c r="U36" s="21"/>
      <c r="V36" s="22"/>
      <c r="W36" s="16"/>
      <c r="X36" s="17"/>
      <c r="Y36" s="21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ht="18">
      <c r="A37" s="44"/>
      <c r="B37" s="47"/>
      <c r="C37" s="44"/>
      <c r="D37" s="46"/>
      <c r="E37" s="46"/>
      <c r="F37" s="46"/>
      <c r="G37" s="47"/>
      <c r="H37" s="44"/>
      <c r="I37" s="46"/>
      <c r="J37" s="46"/>
      <c r="K37" s="47"/>
      <c r="L37" s="49"/>
      <c r="M37" s="49"/>
      <c r="N37" s="33"/>
      <c r="O37" s="33"/>
      <c r="P37" s="16"/>
      <c r="Q37" s="17"/>
      <c r="R37" s="21"/>
      <c r="S37" s="16"/>
      <c r="T37" s="21"/>
      <c r="U37" s="21"/>
      <c r="V37" s="22"/>
      <c r="W37" s="16"/>
      <c r="X37" s="17"/>
      <c r="Y37" s="21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ht="18">
      <c r="A38" s="36" t="s">
        <v>230</v>
      </c>
      <c r="B38" s="43"/>
      <c r="C38" s="36"/>
      <c r="D38" s="45"/>
      <c r="E38" s="45"/>
      <c r="F38" s="45"/>
      <c r="G38" s="43"/>
      <c r="H38" s="36"/>
      <c r="I38" s="45"/>
      <c r="J38" s="45"/>
      <c r="K38" s="43"/>
      <c r="L38" s="48"/>
      <c r="M38" s="48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ht="18">
      <c r="A39" s="44"/>
      <c r="B39" s="47"/>
      <c r="C39" s="44"/>
      <c r="D39" s="46"/>
      <c r="E39" s="46"/>
      <c r="F39" s="46"/>
      <c r="G39" s="47"/>
      <c r="H39" s="44"/>
      <c r="I39" s="46"/>
      <c r="J39" s="46"/>
      <c r="K39" s="47"/>
      <c r="L39" s="49"/>
      <c r="M39" s="49"/>
      <c r="N39" s="33"/>
      <c r="O39" s="33"/>
      <c r="P39" s="60" t="s">
        <v>224</v>
      </c>
      <c r="Q39" s="61"/>
      <c r="R39" s="60" t="s">
        <v>183</v>
      </c>
      <c r="S39" s="62"/>
      <c r="T39" s="61"/>
      <c r="U39" s="62"/>
      <c r="V39" s="60" t="s">
        <v>225</v>
      </c>
      <c r="W39" s="62"/>
      <c r="X39" s="61"/>
      <c r="Y39" s="63" t="s">
        <v>7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ht="18">
      <c r="A40" s="36" t="s">
        <v>231</v>
      </c>
      <c r="B40" s="43"/>
      <c r="C40" s="36"/>
      <c r="D40" s="45"/>
      <c r="E40" s="45"/>
      <c r="F40" s="45"/>
      <c r="G40" s="43"/>
      <c r="H40" s="36"/>
      <c r="I40" s="45"/>
      <c r="J40" s="45"/>
      <c r="K40" s="43"/>
      <c r="L40" s="48"/>
      <c r="M40" s="48"/>
      <c r="N40" s="33"/>
      <c r="O40" s="33"/>
      <c r="P40" s="16" t="s">
        <v>232</v>
      </c>
      <c r="Q40" s="21"/>
      <c r="R40" s="16"/>
      <c r="S40" s="17"/>
      <c r="T40" s="21"/>
      <c r="U40" s="17"/>
      <c r="V40" s="16"/>
      <c r="W40" s="17"/>
      <c r="X40" s="21"/>
      <c r="Y40" s="2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ht="18">
      <c r="A41" s="44"/>
      <c r="B41" s="47"/>
      <c r="C41" s="44"/>
      <c r="D41" s="46"/>
      <c r="E41" s="46"/>
      <c r="F41" s="46"/>
      <c r="G41" s="47"/>
      <c r="H41" s="44"/>
      <c r="I41" s="46"/>
      <c r="J41" s="46"/>
      <c r="K41" s="47"/>
      <c r="L41" s="49"/>
      <c r="M41" s="49"/>
      <c r="N41" s="33"/>
      <c r="O41" s="33"/>
      <c r="P41" s="16" t="s">
        <v>230</v>
      </c>
      <c r="Q41" s="21"/>
      <c r="R41" s="16"/>
      <c r="S41" s="17"/>
      <c r="T41" s="21"/>
      <c r="U41" s="17"/>
      <c r="V41" s="16"/>
      <c r="W41" s="17"/>
      <c r="X41" s="21"/>
      <c r="Y41" s="2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ht="18">
      <c r="A42" s="36" t="s">
        <v>233</v>
      </c>
      <c r="B42" s="43"/>
      <c r="C42" s="36"/>
      <c r="D42" s="45"/>
      <c r="E42" s="45"/>
      <c r="F42" s="45"/>
      <c r="G42" s="43"/>
      <c r="H42" s="36"/>
      <c r="I42" s="45"/>
      <c r="J42" s="45"/>
      <c r="K42" s="43"/>
      <c r="L42" s="48"/>
      <c r="M42" s="48"/>
      <c r="N42" s="33"/>
      <c r="O42" s="33"/>
      <c r="P42" s="16" t="s">
        <v>232</v>
      </c>
      <c r="Q42" s="21"/>
      <c r="R42" s="16"/>
      <c r="S42" s="17"/>
      <c r="T42" s="21"/>
      <c r="U42" s="17"/>
      <c r="V42" s="16"/>
      <c r="W42" s="17"/>
      <c r="X42" s="21"/>
      <c r="Y42" s="2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ht="18">
      <c r="A43" s="44"/>
      <c r="B43" s="47"/>
      <c r="C43" s="44"/>
      <c r="D43" s="46"/>
      <c r="E43" s="46"/>
      <c r="F43" s="46"/>
      <c r="G43" s="47"/>
      <c r="H43" s="44"/>
      <c r="I43" s="46"/>
      <c r="J43" s="46"/>
      <c r="K43" s="47"/>
      <c r="L43" s="49"/>
      <c r="M43" s="49"/>
      <c r="N43" s="33"/>
      <c r="O43" s="33"/>
      <c r="P43" s="16"/>
      <c r="Q43" s="21"/>
      <c r="R43" s="16"/>
      <c r="S43" s="17"/>
      <c r="T43" s="21"/>
      <c r="U43" s="17"/>
      <c r="V43" s="16"/>
      <c r="W43" s="17"/>
      <c r="X43" s="21"/>
      <c r="Y43" s="2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6:25" ht="18">
      <c r="P44" s="29"/>
      <c r="Q44" s="30"/>
      <c r="R44" s="16"/>
      <c r="S44" s="17"/>
      <c r="T44" s="21"/>
      <c r="U44" s="17"/>
      <c r="V44" s="16"/>
      <c r="W44" s="17"/>
      <c r="X44" s="21"/>
      <c r="Y44" s="22"/>
    </row>
    <row r="45" spans="16:25" ht="18">
      <c r="P45" s="29" t="s">
        <v>230</v>
      </c>
      <c r="Q45" s="30"/>
      <c r="R45" s="16"/>
      <c r="S45" s="17"/>
      <c r="T45" s="21"/>
      <c r="U45" s="17"/>
      <c r="V45" s="16"/>
      <c r="W45" s="17"/>
      <c r="X45" s="21"/>
      <c r="Y45" s="22"/>
    </row>
    <row r="46" spans="16:25" ht="18">
      <c r="P46" s="29" t="s">
        <v>232</v>
      </c>
      <c r="Q46" s="30"/>
      <c r="R46" s="16"/>
      <c r="S46" s="17"/>
      <c r="T46" s="21"/>
      <c r="U46" s="17"/>
      <c r="V46" s="16"/>
      <c r="W46" s="17"/>
      <c r="X46" s="21"/>
      <c r="Y46" s="22"/>
    </row>
    <row r="47" spans="2:25" ht="15.75">
      <c r="B47" s="34"/>
      <c r="C47" s="34"/>
      <c r="O47" s="6"/>
      <c r="P47" s="9" t="s">
        <v>190</v>
      </c>
      <c r="Q47" s="6"/>
      <c r="R47" s="6"/>
      <c r="S47" s="6"/>
      <c r="V47" s="5" t="s">
        <v>191</v>
      </c>
      <c r="W47" s="7"/>
      <c r="X47" s="7"/>
      <c r="Y47" s="7"/>
    </row>
    <row r="48" spans="1:25" ht="15">
      <c r="A48" s="34"/>
      <c r="B48" s="34"/>
      <c r="C48" s="34"/>
      <c r="E48" s="5" t="s">
        <v>234</v>
      </c>
      <c r="F48" s="35"/>
      <c r="G48" s="35"/>
      <c r="J48" s="5" t="s">
        <v>194</v>
      </c>
      <c r="K48" s="35"/>
      <c r="L48" s="35"/>
      <c r="P48" s="6"/>
      <c r="Q48" s="6"/>
      <c r="R48" s="6"/>
      <c r="S48" s="6"/>
      <c r="Y48" s="6"/>
    </row>
    <row r="49" spans="1:25" ht="15">
      <c r="A49" s="34"/>
      <c r="E49" s="5"/>
      <c r="J49" s="6"/>
      <c r="M49" s="42" t="s">
        <v>235</v>
      </c>
      <c r="P49" s="6"/>
      <c r="Q49" s="5" t="s">
        <v>197</v>
      </c>
      <c r="R49" s="7"/>
      <c r="S49" s="7"/>
      <c r="T49" s="7"/>
      <c r="U49" s="6"/>
      <c r="V49" s="5" t="s">
        <v>198</v>
      </c>
      <c r="W49" s="7"/>
      <c r="X49" s="7"/>
      <c r="Y49" s="7"/>
    </row>
    <row r="50" spans="1:25" ht="15">
      <c r="A50" s="34"/>
      <c r="B50" s="34"/>
      <c r="C50" s="34"/>
      <c r="E50" s="5" t="s">
        <v>55</v>
      </c>
      <c r="F50" s="35"/>
      <c r="G50" s="35"/>
      <c r="I50" s="6"/>
      <c r="J50" s="5" t="s">
        <v>200</v>
      </c>
      <c r="K50" s="35"/>
      <c r="L50" s="35"/>
      <c r="M50" s="42" t="s">
        <v>196</v>
      </c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34"/>
      <c r="B51" s="34"/>
      <c r="C51" s="34"/>
      <c r="J51" s="6"/>
      <c r="K51" s="6"/>
      <c r="M51" s="42" t="s">
        <v>202</v>
      </c>
      <c r="P51" s="6"/>
      <c r="Q51" s="5" t="s">
        <v>203</v>
      </c>
      <c r="R51" s="7"/>
      <c r="S51" s="7"/>
      <c r="T51" s="7"/>
      <c r="U51" s="6"/>
      <c r="V51" s="10" t="s">
        <v>204</v>
      </c>
      <c r="W51" s="7"/>
      <c r="X51" s="7"/>
      <c r="Y51" s="6"/>
    </row>
    <row r="52" spans="1:25" ht="15">
      <c r="A52" s="34"/>
      <c r="E52" s="5" t="s">
        <v>206</v>
      </c>
      <c r="F52" s="35"/>
      <c r="G52" s="35"/>
      <c r="J52" s="5" t="s">
        <v>208</v>
      </c>
      <c r="K52" s="35"/>
      <c r="L52" s="35"/>
      <c r="M52" s="42" t="s">
        <v>209</v>
      </c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2:25" ht="15.75">
      <c r="B53" s="3"/>
      <c r="C53" s="3"/>
      <c r="D53" s="3"/>
      <c r="E53" s="3"/>
      <c r="F53" s="40"/>
      <c r="G53" s="40"/>
      <c r="H53" s="40"/>
      <c r="I53" s="40"/>
      <c r="J53" s="40"/>
      <c r="K53" s="40"/>
      <c r="L53" s="40"/>
      <c r="P53" s="3" t="s">
        <v>210</v>
      </c>
      <c r="Q53" s="3"/>
      <c r="R53" s="3"/>
      <c r="S53" s="3"/>
      <c r="T53" s="3"/>
      <c r="U53" s="3"/>
      <c r="V53" s="3"/>
      <c r="W53" s="3"/>
      <c r="X53" s="3"/>
      <c r="Y53" s="3"/>
    </row>
    <row r="54" spans="1:25" ht="15.75">
      <c r="A54" s="18" t="s">
        <v>210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>
      <c r="A55" s="13" t="s">
        <v>211</v>
      </c>
      <c r="B55" s="15"/>
      <c r="C55" s="14"/>
      <c r="D55" s="15" t="s">
        <v>212</v>
      </c>
      <c r="E55" s="15"/>
      <c r="F55" s="13" t="s">
        <v>213</v>
      </c>
      <c r="G55" s="14"/>
      <c r="H55" s="28" t="s">
        <v>214</v>
      </c>
      <c r="I55" s="14" t="s">
        <v>215</v>
      </c>
      <c r="J55" s="13" t="s">
        <v>216</v>
      </c>
      <c r="K55" s="15"/>
      <c r="L55" s="14"/>
      <c r="M55" s="39" t="s">
        <v>217</v>
      </c>
      <c r="P55" s="18" t="s">
        <v>211</v>
      </c>
      <c r="Q55" s="20"/>
      <c r="R55" s="19"/>
      <c r="S55" s="18" t="s">
        <v>213</v>
      </c>
      <c r="T55" s="19"/>
      <c r="U55" s="19" t="s">
        <v>218</v>
      </c>
      <c r="V55" s="4" t="s">
        <v>215</v>
      </c>
      <c r="W55" s="18" t="s">
        <v>216</v>
      </c>
      <c r="X55" s="20"/>
      <c r="Y55" s="19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8">
      <c r="A57" s="16"/>
      <c r="B57" s="17"/>
      <c r="C57" s="21"/>
      <c r="D57" s="17"/>
      <c r="E57" s="17"/>
      <c r="F57" s="16"/>
      <c r="G57" s="21"/>
      <c r="H57" s="21"/>
      <c r="I57" s="22"/>
      <c r="J57" s="16"/>
      <c r="K57" s="17"/>
      <c r="L57" s="21"/>
      <c r="M57" s="37"/>
      <c r="P57" s="16"/>
      <c r="Q57" s="17"/>
      <c r="R57" s="21"/>
      <c r="S57" s="16"/>
      <c r="T57" s="21"/>
      <c r="U57" s="21"/>
      <c r="V57" s="22"/>
      <c r="W57" s="16"/>
      <c r="X57" s="17"/>
      <c r="Y57" s="21"/>
    </row>
    <row r="58" spans="1:25" ht="18">
      <c r="A58" s="16"/>
      <c r="B58" s="17"/>
      <c r="C58" s="21"/>
      <c r="D58" s="17"/>
      <c r="E58" s="17"/>
      <c r="F58" s="16"/>
      <c r="G58" s="21"/>
      <c r="H58" s="21"/>
      <c r="I58" s="22"/>
      <c r="J58" s="16"/>
      <c r="K58" s="17"/>
      <c r="L58" s="21"/>
      <c r="M58" s="37"/>
      <c r="P58" s="16"/>
      <c r="Q58" s="17"/>
      <c r="R58" s="21"/>
      <c r="S58" s="16"/>
      <c r="T58" s="21"/>
      <c r="U58" s="21"/>
      <c r="V58" s="22"/>
      <c r="W58" s="16"/>
      <c r="X58" s="17"/>
      <c r="Y58" s="21"/>
    </row>
    <row r="59" spans="1:25" ht="18">
      <c r="A59" s="16"/>
      <c r="B59" s="17"/>
      <c r="C59" s="21"/>
      <c r="D59" s="17"/>
      <c r="E59" s="17"/>
      <c r="F59" s="16"/>
      <c r="G59" s="21"/>
      <c r="H59" s="21"/>
      <c r="I59" s="22"/>
      <c r="J59" s="16"/>
      <c r="K59" s="17"/>
      <c r="L59" s="21"/>
      <c r="M59" s="37"/>
      <c r="P59" s="16"/>
      <c r="Q59" s="17"/>
      <c r="R59" s="21"/>
      <c r="S59" s="16"/>
      <c r="T59" s="21"/>
      <c r="U59" s="21"/>
      <c r="V59" s="22"/>
      <c r="W59" s="16"/>
      <c r="X59" s="17"/>
      <c r="Y59" s="21"/>
    </row>
    <row r="60" spans="1:25" ht="18">
      <c r="A60" s="16"/>
      <c r="B60" s="17"/>
      <c r="C60" s="21"/>
      <c r="D60" s="17"/>
      <c r="E60" s="17"/>
      <c r="F60" s="16"/>
      <c r="G60" s="21"/>
      <c r="H60" s="21"/>
      <c r="I60" s="22"/>
      <c r="J60" s="16"/>
      <c r="K60" s="17"/>
      <c r="L60" s="21"/>
      <c r="M60" s="37"/>
      <c r="P60" s="16"/>
      <c r="Q60" s="17"/>
      <c r="R60" s="21"/>
      <c r="S60" s="16"/>
      <c r="T60" s="21"/>
      <c r="U60" s="21"/>
      <c r="V60" s="22"/>
      <c r="W60" s="16"/>
      <c r="X60" s="17"/>
      <c r="Y60" s="21"/>
    </row>
    <row r="61" spans="1:25" ht="18">
      <c r="A61" s="16"/>
      <c r="B61" s="17"/>
      <c r="C61" s="21"/>
      <c r="D61" s="17"/>
      <c r="E61" s="17"/>
      <c r="F61" s="16"/>
      <c r="G61" s="21"/>
      <c r="H61" s="21"/>
      <c r="I61" s="22"/>
      <c r="J61" s="16"/>
      <c r="K61" s="17"/>
      <c r="L61" s="21"/>
      <c r="M61" s="37"/>
      <c r="P61" s="16"/>
      <c r="Q61" s="17"/>
      <c r="R61" s="21"/>
      <c r="S61" s="16"/>
      <c r="T61" s="21"/>
      <c r="U61" s="21"/>
      <c r="V61" s="22"/>
      <c r="W61" s="16"/>
      <c r="X61" s="17"/>
      <c r="Y61" s="21"/>
    </row>
    <row r="62" spans="1:25" ht="18">
      <c r="A62" s="16"/>
      <c r="B62" s="17"/>
      <c r="C62" s="21"/>
      <c r="D62" s="17"/>
      <c r="E62" s="17"/>
      <c r="F62" s="16"/>
      <c r="G62" s="21"/>
      <c r="H62" s="21"/>
      <c r="I62" s="22"/>
      <c r="J62" s="16"/>
      <c r="K62" s="17"/>
      <c r="L62" s="21"/>
      <c r="M62" s="37"/>
      <c r="P62" s="16"/>
      <c r="Q62" s="17"/>
      <c r="R62" s="21"/>
      <c r="S62" s="16"/>
      <c r="T62" s="21"/>
      <c r="U62" s="21"/>
      <c r="V62" s="22"/>
      <c r="W62" s="16"/>
      <c r="X62" s="17"/>
      <c r="Y62" s="21"/>
    </row>
    <row r="63" spans="1:25" ht="18">
      <c r="A63" s="16"/>
      <c r="B63" s="17"/>
      <c r="C63" s="21"/>
      <c r="D63" s="17"/>
      <c r="E63" s="17"/>
      <c r="F63" s="16"/>
      <c r="G63" s="21"/>
      <c r="H63" s="21"/>
      <c r="I63" s="22"/>
      <c r="J63" s="16"/>
      <c r="K63" s="17"/>
      <c r="L63" s="21"/>
      <c r="M63" s="37"/>
      <c r="P63" s="16"/>
      <c r="Q63" s="17"/>
      <c r="R63" s="21"/>
      <c r="S63" s="16"/>
      <c r="T63" s="21"/>
      <c r="U63" s="21"/>
      <c r="V63" s="22"/>
      <c r="W63" s="16"/>
      <c r="X63" s="17"/>
      <c r="Y63" s="21"/>
    </row>
    <row r="64" spans="1:25" ht="18">
      <c r="A64" s="16"/>
      <c r="B64" s="17"/>
      <c r="C64" s="21"/>
      <c r="D64" s="17"/>
      <c r="E64" s="17"/>
      <c r="F64" s="16"/>
      <c r="G64" s="21"/>
      <c r="H64" s="21"/>
      <c r="I64" s="22"/>
      <c r="J64" s="16"/>
      <c r="K64" s="17"/>
      <c r="L64" s="21"/>
      <c r="M64" s="37"/>
      <c r="P64" s="16"/>
      <c r="Q64" s="17"/>
      <c r="R64" s="21"/>
      <c r="S64" s="16"/>
      <c r="T64" s="21"/>
      <c r="U64" s="21"/>
      <c r="V64" s="22"/>
      <c r="W64" s="16"/>
      <c r="X64" s="17"/>
      <c r="Y64" s="21"/>
    </row>
    <row r="65" spans="1:25" ht="18">
      <c r="A65" s="16"/>
      <c r="B65" s="17"/>
      <c r="C65" s="21"/>
      <c r="D65" s="17"/>
      <c r="E65" s="17"/>
      <c r="F65" s="16"/>
      <c r="G65" s="21"/>
      <c r="H65" s="21"/>
      <c r="I65" s="22"/>
      <c r="J65" s="16"/>
      <c r="K65" s="17"/>
      <c r="L65" s="21"/>
      <c r="M65" s="37"/>
      <c r="P65" s="16"/>
      <c r="Q65" s="17"/>
      <c r="R65" s="21"/>
      <c r="S65" s="16"/>
      <c r="T65" s="21"/>
      <c r="U65" s="21"/>
      <c r="V65" s="22"/>
      <c r="W65" s="16"/>
      <c r="X65" s="17"/>
      <c r="Y65" s="21"/>
    </row>
    <row r="66" spans="1:25" ht="18">
      <c r="A66" s="16"/>
      <c r="B66" s="17"/>
      <c r="C66" s="21"/>
      <c r="D66" s="17"/>
      <c r="E66" s="17"/>
      <c r="F66" s="16"/>
      <c r="G66" s="21"/>
      <c r="H66" s="21"/>
      <c r="I66" s="22"/>
      <c r="J66" s="16"/>
      <c r="K66" s="17"/>
      <c r="L66" s="21"/>
      <c r="M66" s="37"/>
      <c r="P66" s="16"/>
      <c r="Q66" s="17"/>
      <c r="R66" s="21"/>
      <c r="S66" s="16"/>
      <c r="T66" s="21"/>
      <c r="U66" s="21"/>
      <c r="V66" s="22"/>
      <c r="W66" s="16"/>
      <c r="X66" s="17"/>
      <c r="Y66" s="21"/>
    </row>
    <row r="67" spans="1:25" ht="18">
      <c r="A67" s="16"/>
      <c r="B67" s="17"/>
      <c r="C67" s="21"/>
      <c r="D67" s="17"/>
      <c r="E67" s="17"/>
      <c r="F67" s="16"/>
      <c r="G67" s="21"/>
      <c r="H67" s="21"/>
      <c r="I67" s="22"/>
      <c r="J67" s="16"/>
      <c r="K67" s="17"/>
      <c r="L67" s="21"/>
      <c r="M67" s="37"/>
      <c r="P67" s="16"/>
      <c r="Q67" s="17"/>
      <c r="R67" s="21"/>
      <c r="S67" s="16"/>
      <c r="T67" s="21"/>
      <c r="U67" s="21"/>
      <c r="V67" s="22"/>
      <c r="W67" s="16"/>
      <c r="X67" s="17"/>
      <c r="Y67" s="21"/>
    </row>
    <row r="68" spans="1:25" ht="18">
      <c r="A68" s="16"/>
      <c r="B68" s="17"/>
      <c r="C68" s="21"/>
      <c r="D68" s="17"/>
      <c r="E68" s="17"/>
      <c r="F68" s="16"/>
      <c r="G68" s="21"/>
      <c r="H68" s="21"/>
      <c r="I68" s="22"/>
      <c r="J68" s="16"/>
      <c r="K68" s="17"/>
      <c r="L68" s="21"/>
      <c r="M68" s="37"/>
      <c r="P68" s="16"/>
      <c r="Q68" s="17"/>
      <c r="R68" s="21"/>
      <c r="S68" s="16"/>
      <c r="T68" s="21"/>
      <c r="U68" s="21"/>
      <c r="V68" s="22"/>
      <c r="W68" s="16"/>
      <c r="X68" s="17"/>
      <c r="Y68" s="21"/>
    </row>
    <row r="69" spans="1:25" ht="18">
      <c r="A69" s="16"/>
      <c r="B69" s="17"/>
      <c r="C69" s="21"/>
      <c r="D69" s="17"/>
      <c r="E69" s="17"/>
      <c r="F69" s="16"/>
      <c r="G69" s="21"/>
      <c r="H69" s="21"/>
      <c r="I69" s="22"/>
      <c r="J69" s="16"/>
      <c r="K69" s="17"/>
      <c r="L69" s="21"/>
      <c r="M69" s="37"/>
      <c r="P69" s="16"/>
      <c r="Q69" s="17"/>
      <c r="R69" s="21"/>
      <c r="S69" s="16"/>
      <c r="T69" s="21"/>
      <c r="U69" s="21"/>
      <c r="V69" s="22"/>
      <c r="W69" s="16"/>
      <c r="X69" s="17"/>
      <c r="Y69" s="21"/>
    </row>
    <row r="70" spans="1:25" ht="18">
      <c r="A70" s="16"/>
      <c r="B70" s="17"/>
      <c r="C70" s="21"/>
      <c r="D70" s="17"/>
      <c r="E70" s="17"/>
      <c r="F70" s="16"/>
      <c r="G70" s="21"/>
      <c r="H70" s="21"/>
      <c r="I70" s="22"/>
      <c r="J70" s="16"/>
      <c r="K70" s="17"/>
      <c r="L70" s="21"/>
      <c r="M70" s="37"/>
      <c r="P70" s="16"/>
      <c r="Q70" s="17"/>
      <c r="R70" s="21"/>
      <c r="S70" s="16"/>
      <c r="T70" s="21"/>
      <c r="U70" s="21"/>
      <c r="V70" s="22"/>
      <c r="W70" s="16"/>
      <c r="X70" s="17"/>
      <c r="Y70" s="21"/>
    </row>
    <row r="71" spans="1:25" ht="18">
      <c r="A71" s="16"/>
      <c r="B71" s="17"/>
      <c r="C71" s="21"/>
      <c r="D71" s="17"/>
      <c r="E71" s="17"/>
      <c r="F71" s="16"/>
      <c r="G71" s="21"/>
      <c r="H71" s="21"/>
      <c r="I71" s="22"/>
      <c r="J71" s="16"/>
      <c r="K71" s="17"/>
      <c r="L71" s="21"/>
      <c r="M71" s="37"/>
      <c r="P71" s="16"/>
      <c r="Q71" s="17"/>
      <c r="R71" s="21"/>
      <c r="S71" s="16"/>
      <c r="T71" s="21"/>
      <c r="U71" s="21"/>
      <c r="V71" s="22"/>
      <c r="W71" s="16"/>
      <c r="X71" s="17"/>
      <c r="Y71" s="21"/>
    </row>
    <row r="72" spans="1:25" ht="18">
      <c r="A72" s="16"/>
      <c r="B72" s="17"/>
      <c r="C72" s="21"/>
      <c r="D72" s="17"/>
      <c r="E72" s="17"/>
      <c r="F72" s="16"/>
      <c r="G72" s="21"/>
      <c r="H72" s="21"/>
      <c r="I72" s="22"/>
      <c r="J72" s="16"/>
      <c r="K72" s="17"/>
      <c r="L72" s="21"/>
      <c r="M72" s="37"/>
      <c r="P72" s="16"/>
      <c r="Q72" s="17"/>
      <c r="R72" s="21"/>
      <c r="S72" s="16"/>
      <c r="T72" s="21"/>
      <c r="U72" s="21"/>
      <c r="V72" s="22"/>
      <c r="W72" s="16"/>
      <c r="X72" s="17"/>
      <c r="Y72" s="21"/>
    </row>
    <row r="73" spans="1:25" ht="18">
      <c r="A73" s="16"/>
      <c r="B73" s="17"/>
      <c r="C73" s="21"/>
      <c r="D73" s="17"/>
      <c r="E73" s="17"/>
      <c r="F73" s="16"/>
      <c r="G73" s="21"/>
      <c r="H73" s="21"/>
      <c r="I73" s="22"/>
      <c r="J73" s="16"/>
      <c r="K73" s="17"/>
      <c r="L73" s="21"/>
      <c r="M73" s="37"/>
      <c r="P73" s="16"/>
      <c r="Q73" s="17"/>
      <c r="R73" s="21"/>
      <c r="S73" s="16"/>
      <c r="T73" s="21"/>
      <c r="U73" s="21"/>
      <c r="V73" s="22"/>
      <c r="W73" s="16"/>
      <c r="X73" s="17"/>
      <c r="Y73" s="21"/>
    </row>
    <row r="74" spans="1:25" ht="18">
      <c r="A74" s="16"/>
      <c r="B74" s="17"/>
      <c r="C74" s="21"/>
      <c r="D74" s="17"/>
      <c r="E74" s="17"/>
      <c r="F74" s="16"/>
      <c r="G74" s="21"/>
      <c r="H74" s="21"/>
      <c r="I74" s="22"/>
      <c r="J74" s="16"/>
      <c r="K74" s="17"/>
      <c r="L74" s="21"/>
      <c r="M74" s="37"/>
      <c r="P74" s="16"/>
      <c r="Q74" s="17"/>
      <c r="R74" s="21"/>
      <c r="S74" s="16"/>
      <c r="T74" s="21"/>
      <c r="U74" s="21"/>
      <c r="V74" s="22"/>
      <c r="W74" s="16"/>
      <c r="X74" s="17"/>
      <c r="Y74" s="21"/>
    </row>
    <row r="75" spans="1:25" ht="18">
      <c r="A75" s="16"/>
      <c r="B75" s="17"/>
      <c r="C75" s="21"/>
      <c r="D75" s="17"/>
      <c r="E75" s="17"/>
      <c r="F75" s="16"/>
      <c r="G75" s="21"/>
      <c r="H75" s="21"/>
      <c r="I75" s="22"/>
      <c r="J75" s="16"/>
      <c r="K75" s="17"/>
      <c r="L75" s="21"/>
      <c r="M75" s="37"/>
      <c r="P75" s="16"/>
      <c r="Q75" s="17"/>
      <c r="R75" s="21"/>
      <c r="S75" s="16"/>
      <c r="T75" s="21"/>
      <c r="U75" s="21"/>
      <c r="V75" s="22"/>
      <c r="W75" s="16"/>
      <c r="X75" s="17"/>
      <c r="Y75" s="21"/>
    </row>
    <row r="76" spans="1:25" ht="18">
      <c r="A76" s="16"/>
      <c r="B76" s="17"/>
      <c r="C76" s="21"/>
      <c r="D76" s="17"/>
      <c r="E76" s="17"/>
      <c r="F76" s="16"/>
      <c r="G76" s="21"/>
      <c r="H76" s="21"/>
      <c r="I76" s="22"/>
      <c r="J76" s="16"/>
      <c r="K76" s="17"/>
      <c r="L76" s="21"/>
      <c r="M76" s="37"/>
      <c r="P76" s="16"/>
      <c r="Q76" s="17"/>
      <c r="R76" s="21"/>
      <c r="S76" s="16"/>
      <c r="T76" s="21"/>
      <c r="U76" s="21"/>
      <c r="V76" s="22"/>
      <c r="W76" s="16"/>
      <c r="X76" s="17"/>
      <c r="Y76" s="21"/>
    </row>
    <row r="77" spans="1:25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P77" s="16"/>
      <c r="Q77" s="17"/>
      <c r="R77" s="21"/>
      <c r="S77" s="16"/>
      <c r="T77" s="21"/>
      <c r="U77" s="21"/>
      <c r="V77" s="22"/>
      <c r="W77" s="16"/>
      <c r="X77" s="17"/>
      <c r="Y77" s="21"/>
    </row>
    <row r="78" spans="1:25" ht="18">
      <c r="A78" s="18" t="s">
        <v>224</v>
      </c>
      <c r="B78" s="19"/>
      <c r="C78" s="18" t="s">
        <v>225</v>
      </c>
      <c r="D78" s="20"/>
      <c r="E78" s="20"/>
      <c r="F78" s="20"/>
      <c r="G78" s="19"/>
      <c r="H78" s="18"/>
      <c r="I78" s="20" t="s">
        <v>183</v>
      </c>
      <c r="J78" s="20"/>
      <c r="K78" s="19"/>
      <c r="L78" s="4" t="s">
        <v>226</v>
      </c>
      <c r="M78" s="4" t="s">
        <v>7</v>
      </c>
      <c r="P78" s="16"/>
      <c r="Q78" s="17"/>
      <c r="R78" s="21"/>
      <c r="S78" s="16"/>
      <c r="T78" s="21"/>
      <c r="U78" s="21"/>
      <c r="V78" s="22"/>
      <c r="W78" s="16"/>
      <c r="X78" s="17"/>
      <c r="Y78" s="21"/>
    </row>
    <row r="79" spans="1:25" ht="18">
      <c r="A79" s="24" t="s">
        <v>227</v>
      </c>
      <c r="B79" s="26"/>
      <c r="C79" s="36"/>
      <c r="D79" s="45"/>
      <c r="E79" s="45"/>
      <c r="F79" s="45"/>
      <c r="G79" s="43"/>
      <c r="H79" s="36"/>
      <c r="I79" s="45"/>
      <c r="J79" s="45"/>
      <c r="K79" s="43"/>
      <c r="L79" s="48"/>
      <c r="M79" s="48"/>
      <c r="P79" s="16"/>
      <c r="Q79" s="17"/>
      <c r="R79" s="21"/>
      <c r="S79" s="16"/>
      <c r="T79" s="21"/>
      <c r="U79" s="21"/>
      <c r="V79" s="22"/>
      <c r="W79" s="16"/>
      <c r="X79" s="17"/>
      <c r="Y79" s="21"/>
    </row>
    <row r="80" spans="1:25" ht="18">
      <c r="A80" s="25"/>
      <c r="B80" s="27"/>
      <c r="C80" s="44"/>
      <c r="D80" s="46"/>
      <c r="E80" s="46"/>
      <c r="F80" s="46"/>
      <c r="G80" s="47"/>
      <c r="H80" s="44"/>
      <c r="I80" s="46"/>
      <c r="J80" s="46"/>
      <c r="K80" s="47"/>
      <c r="L80" s="49"/>
      <c r="M80" s="49"/>
      <c r="P80" s="16"/>
      <c r="Q80" s="17"/>
      <c r="R80" s="21"/>
      <c r="S80" s="16"/>
      <c r="T80" s="21"/>
      <c r="U80" s="21"/>
      <c r="V80" s="22"/>
      <c r="W80" s="16"/>
      <c r="X80" s="17"/>
      <c r="Y80" s="21"/>
    </row>
    <row r="81" spans="1:25" ht="18">
      <c r="A81" s="24" t="s">
        <v>230</v>
      </c>
      <c r="B81" s="26"/>
      <c r="C81" s="36"/>
      <c r="D81" s="45"/>
      <c r="E81" s="45"/>
      <c r="F81" s="45"/>
      <c r="G81" s="43"/>
      <c r="H81" s="36"/>
      <c r="I81" s="45"/>
      <c r="J81" s="45"/>
      <c r="K81" s="43"/>
      <c r="L81" s="48"/>
      <c r="M81" s="48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8">
      <c r="A82" s="25"/>
      <c r="B82" s="27"/>
      <c r="C82" s="44"/>
      <c r="D82" s="46"/>
      <c r="E82" s="46"/>
      <c r="F82" s="46"/>
      <c r="G82" s="47"/>
      <c r="H82" s="44"/>
      <c r="I82" s="46"/>
      <c r="J82" s="46"/>
      <c r="K82" s="47"/>
      <c r="L82" s="49"/>
      <c r="M82" s="49"/>
      <c r="P82" s="13" t="s">
        <v>224</v>
      </c>
      <c r="Q82" s="14"/>
      <c r="R82" s="13" t="s">
        <v>183</v>
      </c>
      <c r="S82" s="15"/>
      <c r="T82" s="14"/>
      <c r="U82" s="15"/>
      <c r="V82" s="13" t="s">
        <v>225</v>
      </c>
      <c r="W82" s="15"/>
      <c r="X82" s="14"/>
      <c r="Y82" s="28" t="s">
        <v>7</v>
      </c>
    </row>
    <row r="83" spans="1:25" ht="18">
      <c r="A83" s="24" t="s">
        <v>231</v>
      </c>
      <c r="B83" s="26"/>
      <c r="C83" s="36"/>
      <c r="D83" s="45"/>
      <c r="E83" s="45"/>
      <c r="F83" s="45"/>
      <c r="G83" s="43"/>
      <c r="H83" s="36"/>
      <c r="I83" s="45"/>
      <c r="J83" s="45"/>
      <c r="K83" s="43"/>
      <c r="L83" s="48"/>
      <c r="M83" s="48"/>
      <c r="P83" s="29" t="s">
        <v>232</v>
      </c>
      <c r="Q83" s="30"/>
      <c r="R83" s="16"/>
      <c r="S83" s="17"/>
      <c r="T83" s="21"/>
      <c r="U83" s="17"/>
      <c r="V83" s="16"/>
      <c r="W83" s="17"/>
      <c r="X83" s="21"/>
      <c r="Y83" s="22"/>
    </row>
    <row r="84" spans="1:25" ht="18">
      <c r="A84" s="25"/>
      <c r="B84" s="27"/>
      <c r="C84" s="44"/>
      <c r="D84" s="46"/>
      <c r="E84" s="46"/>
      <c r="F84" s="46"/>
      <c r="G84" s="47"/>
      <c r="H84" s="44"/>
      <c r="I84" s="46"/>
      <c r="J84" s="46"/>
      <c r="K84" s="47"/>
      <c r="L84" s="49"/>
      <c r="M84" s="49"/>
      <c r="P84" s="29" t="s">
        <v>230</v>
      </c>
      <c r="Q84" s="30"/>
      <c r="R84" s="16"/>
      <c r="S84" s="17"/>
      <c r="T84" s="21"/>
      <c r="U84" s="17"/>
      <c r="V84" s="16"/>
      <c r="W84" s="17"/>
      <c r="X84" s="21"/>
      <c r="Y84" s="22"/>
    </row>
    <row r="85" spans="1:25" ht="18">
      <c r="A85" s="24" t="s">
        <v>233</v>
      </c>
      <c r="B85" s="26"/>
      <c r="C85" s="36"/>
      <c r="D85" s="45"/>
      <c r="E85" s="45"/>
      <c r="F85" s="45"/>
      <c r="G85" s="43"/>
      <c r="H85" s="36"/>
      <c r="I85" s="45"/>
      <c r="J85" s="45"/>
      <c r="K85" s="43"/>
      <c r="L85" s="48"/>
      <c r="M85" s="48"/>
      <c r="P85" s="29" t="s">
        <v>232</v>
      </c>
      <c r="Q85" s="30"/>
      <c r="R85" s="16"/>
      <c r="S85" s="17"/>
      <c r="T85" s="21"/>
      <c r="U85" s="17"/>
      <c r="V85" s="16"/>
      <c r="W85" s="17"/>
      <c r="X85" s="21"/>
      <c r="Y85" s="22"/>
    </row>
    <row r="86" spans="1:25" ht="18">
      <c r="A86" s="25"/>
      <c r="B86" s="27"/>
      <c r="C86" s="44"/>
      <c r="D86" s="46"/>
      <c r="E86" s="46"/>
      <c r="F86" s="46"/>
      <c r="G86" s="47"/>
      <c r="H86" s="44"/>
      <c r="I86" s="46"/>
      <c r="J86" s="46"/>
      <c r="K86" s="47"/>
      <c r="L86" s="49"/>
      <c r="M86" s="49"/>
      <c r="P86" s="29"/>
      <c r="Q86" s="30"/>
      <c r="R86" s="16"/>
      <c r="S86" s="17"/>
      <c r="T86" s="21"/>
      <c r="U86" s="17"/>
      <c r="V86" s="16"/>
      <c r="W86" s="17"/>
      <c r="X86" s="21"/>
      <c r="Y86" s="22"/>
    </row>
    <row r="87" spans="16:25" ht="18">
      <c r="P87" s="29"/>
      <c r="Q87" s="30"/>
      <c r="R87" s="16"/>
      <c r="S87" s="17"/>
      <c r="T87" s="21"/>
      <c r="U87" s="17"/>
      <c r="V87" s="16"/>
      <c r="W87" s="17"/>
      <c r="X87" s="21"/>
      <c r="Y87" s="22"/>
    </row>
    <row r="90" spans="1:5" ht="12.75">
      <c r="A90" s="34" t="s">
        <v>236</v>
      </c>
      <c r="B90" s="34"/>
      <c r="E90" s="34" t="s">
        <v>237</v>
      </c>
    </row>
    <row r="91" spans="1:5" ht="12.75">
      <c r="A91" s="34" t="s">
        <v>238</v>
      </c>
      <c r="E91" s="34" t="s">
        <v>239</v>
      </c>
    </row>
    <row r="92" spans="1:5" ht="12.75">
      <c r="A92" s="34" t="s">
        <v>240</v>
      </c>
      <c r="B92" s="34"/>
      <c r="E92" s="34" t="s">
        <v>241</v>
      </c>
    </row>
    <row r="93" spans="1:5" ht="12.75">
      <c r="A93" s="34" t="s">
        <v>242</v>
      </c>
      <c r="B93" s="34"/>
      <c r="E93" s="34" t="s">
        <v>243</v>
      </c>
    </row>
    <row r="94" spans="1:5" ht="12.75">
      <c r="A94" s="34" t="s">
        <v>244</v>
      </c>
      <c r="E94" s="34" t="s">
        <v>245</v>
      </c>
    </row>
    <row r="95" ht="12.75">
      <c r="E95" t="s">
        <v>246</v>
      </c>
    </row>
    <row r="96" ht="12.75">
      <c r="A96" s="34" t="s">
        <v>247</v>
      </c>
    </row>
    <row r="97" ht="12.75">
      <c r="A97" s="34" t="s">
        <v>248</v>
      </c>
    </row>
    <row r="98" ht="12.75">
      <c r="A98" s="34" t="s">
        <v>249</v>
      </c>
    </row>
    <row r="99" ht="12.75">
      <c r="A99" s="34" t="s">
        <v>250</v>
      </c>
    </row>
    <row r="100" ht="12.75">
      <c r="A100" s="34" t="s">
        <v>251</v>
      </c>
    </row>
  </sheetData>
  <printOptions/>
  <pageMargins left="0.75" right="0.75" top="1" bottom="1" header="0.5" footer="0.5"/>
  <pageSetup fitToHeight="1" fitToWidth="1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4" width="7.7109375" style="0" customWidth="1"/>
    <col min="5" max="5" width="7.8515625" style="0" customWidth="1"/>
    <col min="6" max="7" width="7.57421875" style="0" customWidth="1"/>
    <col min="8" max="255" width="8.421875" style="0" bestFit="1" customWidth="1"/>
    <col min="256" max="16384" width="9.00390625" style="0" bestFit="1" customWidth="1"/>
  </cols>
  <sheetData>
    <row r="2" spans="1:4" ht="15">
      <c r="A2" s="81" t="s">
        <v>41</v>
      </c>
      <c r="B2" s="81"/>
      <c r="C2" s="81"/>
      <c r="D2" s="80" t="s">
        <v>42</v>
      </c>
    </row>
    <row r="4" spans="1:10" ht="15.75">
      <c r="A4" s="8" t="s">
        <v>43</v>
      </c>
      <c r="B4" s="23" t="s">
        <v>44</v>
      </c>
      <c r="C4" s="23" t="s">
        <v>45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50</v>
      </c>
      <c r="I4" s="23" t="s">
        <v>51</v>
      </c>
      <c r="J4" s="23" t="s">
        <v>52</v>
      </c>
    </row>
    <row r="5" spans="1:10" ht="15.75">
      <c r="A5" s="8" t="s">
        <v>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8" t="s">
        <v>53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.75">
      <c r="A7" s="8" t="s">
        <v>54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.75">
      <c r="A8" s="8" t="s">
        <v>55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.75">
      <c r="A9" s="8" t="s">
        <v>56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8" t="s">
        <v>57</v>
      </c>
      <c r="B11" s="23">
        <v>15</v>
      </c>
      <c r="C11" s="23">
        <v>15</v>
      </c>
      <c r="D11" s="23">
        <v>15</v>
      </c>
      <c r="E11" s="23">
        <v>15</v>
      </c>
      <c r="F11" s="23">
        <v>15</v>
      </c>
      <c r="G11" s="23">
        <v>15</v>
      </c>
      <c r="H11" s="23">
        <v>15</v>
      </c>
      <c r="I11" s="23">
        <v>15</v>
      </c>
      <c r="J11" s="23">
        <v>15</v>
      </c>
    </row>
    <row r="12" spans="1:10" ht="15.75">
      <c r="A12" s="8" t="s">
        <v>58</v>
      </c>
      <c r="B12" s="23">
        <v>5</v>
      </c>
      <c r="C12" s="23">
        <v>5</v>
      </c>
      <c r="D12" s="23">
        <v>5</v>
      </c>
      <c r="E12" s="23">
        <v>5</v>
      </c>
      <c r="F12" s="23">
        <v>5</v>
      </c>
      <c r="G12" s="23">
        <v>5</v>
      </c>
      <c r="H12" s="23">
        <v>5</v>
      </c>
      <c r="I12" s="23">
        <v>5</v>
      </c>
      <c r="J12" s="23">
        <v>5</v>
      </c>
    </row>
    <row r="13" spans="1:10" ht="15.75">
      <c r="A13" s="8" t="s">
        <v>59</v>
      </c>
      <c r="B13" s="23">
        <f aca="true" t="shared" si="0" ref="B13:J13">B11*B12</f>
        <v>75</v>
      </c>
      <c r="C13" s="23">
        <f t="shared" si="0"/>
        <v>75</v>
      </c>
      <c r="D13" s="23">
        <f t="shared" si="0"/>
        <v>75</v>
      </c>
      <c r="E13" s="23">
        <f t="shared" si="0"/>
        <v>75</v>
      </c>
      <c r="F13" s="23">
        <f t="shared" si="0"/>
        <v>75</v>
      </c>
      <c r="G13" s="23">
        <f t="shared" si="0"/>
        <v>75</v>
      </c>
      <c r="H13" s="23">
        <f t="shared" si="0"/>
        <v>75</v>
      </c>
      <c r="I13" s="23">
        <f t="shared" si="0"/>
        <v>75</v>
      </c>
      <c r="J13" s="23">
        <f t="shared" si="0"/>
        <v>75</v>
      </c>
    </row>
    <row r="14" spans="1:10" ht="15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8" t="s">
        <v>60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.75">
      <c r="A16" s="8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.75">
      <c r="A17" s="8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.75">
      <c r="A18" s="8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.75">
      <c r="A19" s="8"/>
      <c r="B19" s="23"/>
      <c r="C19" s="23"/>
      <c r="D19" s="23"/>
      <c r="E19" s="23"/>
      <c r="F19" s="23"/>
      <c r="G19" s="23"/>
      <c r="H19" s="23"/>
      <c r="I19" s="23"/>
      <c r="J19" s="23"/>
    </row>
  </sheetData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2" sqref="A2"/>
    </sheetView>
  </sheetViews>
  <sheetFormatPr defaultColWidth="9.140625" defaultRowHeight="12.75"/>
  <cols>
    <col min="1" max="254" width="8.421875" style="0" bestFit="1" customWidth="1"/>
    <col min="255" max="16384" width="8.421875" style="0" customWidth="1"/>
  </cols>
  <sheetData>
    <row r="2" ht="12.75">
      <c r="A2" s="70" t="s">
        <v>92</v>
      </c>
    </row>
    <row r="4" spans="1:6" ht="12.75">
      <c r="A4" s="71" t="s">
        <v>93</v>
      </c>
      <c r="B4" s="71" t="s">
        <v>94</v>
      </c>
      <c r="C4" s="71" t="s">
        <v>95</v>
      </c>
      <c r="D4" s="71" t="s">
        <v>96</v>
      </c>
      <c r="E4" s="71" t="s">
        <v>97</v>
      </c>
      <c r="F4" s="71" t="s">
        <v>98</v>
      </c>
    </row>
    <row r="5" ht="12.75">
      <c r="F5" s="72"/>
    </row>
    <row r="6" spans="1:6" ht="12.75">
      <c r="A6" s="65"/>
      <c r="B6" s="65"/>
      <c r="C6" s="65"/>
      <c r="D6" s="65"/>
      <c r="E6" s="65"/>
      <c r="F6" s="66"/>
    </row>
    <row r="7" spans="1:6" ht="12.75">
      <c r="A7" s="65"/>
      <c r="B7" s="65"/>
      <c r="C7" s="65"/>
      <c r="D7" s="65"/>
      <c r="E7" s="65"/>
      <c r="F7" s="66"/>
    </row>
    <row r="8" spans="1:6" ht="12.75">
      <c r="A8" s="65"/>
      <c r="B8" s="65"/>
      <c r="C8" s="65"/>
      <c r="D8" s="65"/>
      <c r="E8" s="65"/>
      <c r="F8" s="66"/>
    </row>
    <row r="9" spans="1:6" ht="12.75">
      <c r="A9" s="65"/>
      <c r="B9" s="65"/>
      <c r="C9" s="65"/>
      <c r="D9" s="65"/>
      <c r="E9" s="65"/>
      <c r="F9" s="66"/>
    </row>
    <row r="10" spans="1:6" ht="12.75">
      <c r="A10" s="65"/>
      <c r="B10" s="65"/>
      <c r="C10" s="65"/>
      <c r="D10" s="65"/>
      <c r="E10" s="65"/>
      <c r="F10" s="66"/>
    </row>
    <row r="11" spans="1:6" ht="12.75">
      <c r="A11" s="65"/>
      <c r="B11" s="65"/>
      <c r="C11" s="65"/>
      <c r="D11" s="65"/>
      <c r="E11" s="65"/>
      <c r="F11" s="66"/>
    </row>
    <row r="12" spans="1:6" ht="12.75">
      <c r="A12" s="65"/>
      <c r="B12" s="65"/>
      <c r="C12" s="65"/>
      <c r="D12" s="65"/>
      <c r="E12" s="65"/>
      <c r="F12" s="66"/>
    </row>
    <row r="13" spans="1:6" ht="12.75">
      <c r="A13" s="65"/>
      <c r="B13" s="65"/>
      <c r="C13" s="65"/>
      <c r="D13" s="65"/>
      <c r="E13" s="65"/>
      <c r="F13" s="66"/>
    </row>
    <row r="14" spans="1:6" ht="12.75">
      <c r="A14" s="65"/>
      <c r="B14" s="65"/>
      <c r="C14" s="65"/>
      <c r="D14" s="65"/>
      <c r="E14" s="65"/>
      <c r="F14" s="66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65"/>
      <c r="B16" s="65"/>
      <c r="C16" s="65"/>
      <c r="D16" s="65"/>
      <c r="E16" s="65"/>
      <c r="F16" s="65"/>
    </row>
    <row r="17" ht="12.75">
      <c r="D17" s="72"/>
    </row>
    <row r="23" ht="12.75">
      <c r="D23" s="72"/>
    </row>
  </sheetData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2" sqref="A2"/>
    </sheetView>
  </sheetViews>
  <sheetFormatPr defaultColWidth="9.140625" defaultRowHeight="12.75"/>
  <cols>
    <col min="1" max="1" width="12.00390625" style="0" customWidth="1"/>
    <col min="2" max="2" width="16.00390625" style="0" customWidth="1"/>
    <col min="3" max="3" width="19.421875" style="0" customWidth="1"/>
    <col min="4" max="4" width="18.421875" style="0" customWidth="1"/>
    <col min="5" max="5" width="17.421875" style="0" customWidth="1"/>
    <col min="6" max="6" width="16.421875" style="0" customWidth="1"/>
    <col min="7" max="7" width="9.57421875" style="0" customWidth="1"/>
    <col min="8" max="8" width="10.57421875" style="0" customWidth="1"/>
    <col min="9" max="9" width="30.57421875" style="0" customWidth="1"/>
    <col min="10" max="10" width="18.28125" style="0" customWidth="1"/>
    <col min="11" max="255" width="8.421875" style="0" bestFit="1" customWidth="1"/>
    <col min="256" max="16384" width="9.00390625" style="0" bestFit="1" customWidth="1"/>
  </cols>
  <sheetData>
    <row r="1" spans="1:10" ht="1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3" t="s">
        <v>252</v>
      </c>
      <c r="B2" s="10"/>
      <c r="C2" s="10"/>
      <c r="D2" s="10"/>
      <c r="E2" s="10"/>
      <c r="F2" s="10"/>
      <c r="G2" s="10"/>
      <c r="H2" s="10"/>
      <c r="I2" s="10"/>
      <c r="J2" s="10"/>
    </row>
    <row r="4" spans="1:9" ht="15.75">
      <c r="A4" s="4" t="s">
        <v>53</v>
      </c>
      <c r="B4" s="4" t="s">
        <v>54</v>
      </c>
      <c r="C4" s="4" t="s">
        <v>110</v>
      </c>
      <c r="D4" s="4" t="s">
        <v>253</v>
      </c>
      <c r="E4" s="4" t="s">
        <v>89</v>
      </c>
      <c r="F4" s="4" t="s">
        <v>90</v>
      </c>
      <c r="G4" s="4" t="s">
        <v>254</v>
      </c>
      <c r="H4" s="4" t="s">
        <v>255</v>
      </c>
      <c r="I4" s="85" t="s">
        <v>217</v>
      </c>
    </row>
    <row r="6" spans="1:9" ht="12.75">
      <c r="A6" s="84"/>
      <c r="B6" s="84"/>
      <c r="C6" s="84"/>
      <c r="D6" s="84"/>
      <c r="E6" s="84"/>
      <c r="F6" s="84"/>
      <c r="G6" s="84"/>
      <c r="H6" s="84"/>
      <c r="I6" s="84"/>
    </row>
    <row r="7" spans="1:9" ht="12.75">
      <c r="A7" s="84"/>
      <c r="B7" s="84"/>
      <c r="C7" s="84"/>
      <c r="D7" s="84"/>
      <c r="E7" s="84"/>
      <c r="F7" s="84"/>
      <c r="G7" s="84"/>
      <c r="H7" s="84"/>
      <c r="I7" s="84"/>
    </row>
    <row r="8" spans="1:9" ht="12.75">
      <c r="A8" s="84"/>
      <c r="B8" s="84"/>
      <c r="C8" s="84"/>
      <c r="D8" s="84"/>
      <c r="E8" s="84"/>
      <c r="F8" s="84"/>
      <c r="G8" s="84"/>
      <c r="H8" s="84"/>
      <c r="I8" s="84"/>
    </row>
    <row r="9" spans="1:9" ht="12.75">
      <c r="A9" s="84"/>
      <c r="B9" s="84"/>
      <c r="C9" s="84"/>
      <c r="D9" s="84"/>
      <c r="E9" s="84"/>
      <c r="F9" s="84"/>
      <c r="G9" s="84"/>
      <c r="H9" s="84"/>
      <c r="I9" s="84"/>
    </row>
    <row r="10" spans="1:9" ht="12.75">
      <c r="A10" s="84"/>
      <c r="B10" s="84"/>
      <c r="C10" s="84"/>
      <c r="D10" s="84"/>
      <c r="E10" s="84"/>
      <c r="F10" s="84"/>
      <c r="G10" s="84"/>
      <c r="H10" s="84"/>
      <c r="I10" s="84"/>
    </row>
    <row r="11" spans="1:9" ht="12.75">
      <c r="A11" s="84"/>
      <c r="B11" s="84"/>
      <c r="C11" s="84"/>
      <c r="D11" s="84"/>
      <c r="E11" s="84"/>
      <c r="F11" s="84"/>
      <c r="G11" s="84"/>
      <c r="H11" s="84"/>
      <c r="I11" s="84"/>
    </row>
    <row r="12" spans="1:9" ht="12.75">
      <c r="A12" s="84"/>
      <c r="B12" s="84"/>
      <c r="C12" s="84"/>
      <c r="D12" s="84"/>
      <c r="E12" s="84"/>
      <c r="F12" s="84"/>
      <c r="G12" s="84"/>
      <c r="H12" s="84"/>
      <c r="I12" s="84"/>
    </row>
    <row r="13" spans="1:9" ht="12.75">
      <c r="A13" s="84"/>
      <c r="B13" s="84"/>
      <c r="C13" s="84"/>
      <c r="D13" s="84"/>
      <c r="E13" s="84"/>
      <c r="F13" s="84"/>
      <c r="G13" s="84"/>
      <c r="H13" s="84"/>
      <c r="I13" s="84"/>
    </row>
    <row r="14" spans="1:9" ht="12.75">
      <c r="A14" s="84"/>
      <c r="B14" s="84"/>
      <c r="C14" s="84"/>
      <c r="D14" s="84"/>
      <c r="E14" s="84"/>
      <c r="F14" s="84"/>
      <c r="G14" s="84"/>
      <c r="H14" s="84"/>
      <c r="I14" s="84"/>
    </row>
    <row r="15" spans="1:9" ht="12.75">
      <c r="A15" s="84"/>
      <c r="B15" s="84"/>
      <c r="C15" s="84"/>
      <c r="D15" s="84"/>
      <c r="E15" s="84"/>
      <c r="F15" s="84"/>
      <c r="G15" s="84"/>
      <c r="H15" s="84"/>
      <c r="I15" s="84"/>
    </row>
    <row r="16" spans="1:9" ht="12.75">
      <c r="A16" s="84"/>
      <c r="B16" s="84"/>
      <c r="C16" s="84"/>
      <c r="D16" s="84"/>
      <c r="E16" s="84"/>
      <c r="F16" s="84"/>
      <c r="G16" s="84"/>
      <c r="H16" s="84"/>
      <c r="I16" s="84"/>
    </row>
    <row r="17" spans="1:9" ht="12.75">
      <c r="A17" s="84"/>
      <c r="B17" s="84"/>
      <c r="C17" s="84"/>
      <c r="D17" s="84"/>
      <c r="E17" s="84"/>
      <c r="F17" s="84"/>
      <c r="G17" s="84"/>
      <c r="H17" s="84"/>
      <c r="I17" s="84"/>
    </row>
    <row r="18" spans="1:9" ht="12.75">
      <c r="A18" s="84"/>
      <c r="B18" s="84"/>
      <c r="C18" s="84"/>
      <c r="D18" s="84"/>
      <c r="E18" s="84"/>
      <c r="F18" s="84"/>
      <c r="G18" s="84"/>
      <c r="H18" s="84"/>
      <c r="I18" s="84"/>
    </row>
    <row r="19" spans="1:9" ht="12.75">
      <c r="A19" s="84"/>
      <c r="B19" s="84"/>
      <c r="C19" s="84"/>
      <c r="D19" s="84"/>
      <c r="E19" s="84"/>
      <c r="F19" s="84"/>
      <c r="G19" s="84"/>
      <c r="H19" s="84"/>
      <c r="I19" s="84"/>
    </row>
    <row r="20" spans="1:9" ht="12.75">
      <c r="A20" s="84"/>
      <c r="B20" s="84"/>
      <c r="C20" s="84"/>
      <c r="D20" s="84"/>
      <c r="E20" s="84"/>
      <c r="F20" s="84"/>
      <c r="G20" s="84"/>
      <c r="H20" s="84"/>
      <c r="I20" s="84"/>
    </row>
    <row r="21" spans="1:9" ht="12.75">
      <c r="A21" s="84"/>
      <c r="B21" s="84"/>
      <c r="C21" s="84"/>
      <c r="D21" s="84"/>
      <c r="E21" s="84"/>
      <c r="F21" s="84"/>
      <c r="G21" s="84"/>
      <c r="H21" s="84"/>
      <c r="I21" s="84"/>
    </row>
    <row r="22" spans="1:9" ht="12.75">
      <c r="A22" s="84"/>
      <c r="B22" s="84"/>
      <c r="C22" s="84"/>
      <c r="D22" s="84"/>
      <c r="E22" s="84"/>
      <c r="F22" s="84"/>
      <c r="G22" s="84"/>
      <c r="H22" s="84"/>
      <c r="I22" s="84"/>
    </row>
    <row r="23" spans="1:9" ht="12.75">
      <c r="A23" s="84"/>
      <c r="B23" s="84"/>
      <c r="C23" s="84"/>
      <c r="D23" s="84"/>
      <c r="E23" s="84"/>
      <c r="F23" s="84"/>
      <c r="G23" s="84"/>
      <c r="H23" s="84"/>
      <c r="I23" s="84"/>
    </row>
    <row r="24" spans="1:9" ht="12.75">
      <c r="A24" s="84"/>
      <c r="B24" s="84"/>
      <c r="C24" s="84"/>
      <c r="D24" s="84"/>
      <c r="E24" s="84"/>
      <c r="F24" s="84"/>
      <c r="G24" s="84"/>
      <c r="H24" s="84"/>
      <c r="I24" s="84"/>
    </row>
    <row r="25" spans="1:9" ht="12.75">
      <c r="A25" s="84"/>
      <c r="B25" s="84"/>
      <c r="C25" s="84"/>
      <c r="D25" s="84"/>
      <c r="E25" s="84"/>
      <c r="F25" s="84"/>
      <c r="G25" s="84"/>
      <c r="H25" s="84"/>
      <c r="I25" s="84"/>
    </row>
    <row r="26" spans="1:9" ht="12.75">
      <c r="A26" s="84"/>
      <c r="B26" s="84"/>
      <c r="C26" s="84"/>
      <c r="D26" s="84"/>
      <c r="E26" s="84"/>
      <c r="F26" s="84"/>
      <c r="G26" s="84"/>
      <c r="H26" s="84"/>
      <c r="I26" s="84"/>
    </row>
    <row r="27" spans="1:9" ht="12.75">
      <c r="A27" s="84"/>
      <c r="B27" s="84"/>
      <c r="C27" s="84"/>
      <c r="D27" s="84"/>
      <c r="E27" s="84"/>
      <c r="F27" s="84"/>
      <c r="G27" s="84"/>
      <c r="H27" s="84"/>
      <c r="I27" s="84"/>
    </row>
    <row r="28" spans="1:9" ht="12.75">
      <c r="A28" s="84"/>
      <c r="B28" s="84"/>
      <c r="C28" s="84"/>
      <c r="D28" s="84"/>
      <c r="E28" s="84"/>
      <c r="F28" s="84"/>
      <c r="G28" s="84"/>
      <c r="H28" s="84"/>
      <c r="I28" s="84"/>
    </row>
    <row r="29" spans="1:9" ht="12.75">
      <c r="A29" s="84"/>
      <c r="B29" s="84"/>
      <c r="C29" s="84"/>
      <c r="D29" s="84"/>
      <c r="E29" s="84"/>
      <c r="F29" s="84"/>
      <c r="G29" s="84"/>
      <c r="H29" s="84"/>
      <c r="I29" s="84"/>
    </row>
    <row r="30" spans="1:9" ht="12.75">
      <c r="A30" s="84"/>
      <c r="B30" s="84"/>
      <c r="C30" s="84"/>
      <c r="D30" s="84"/>
      <c r="E30" s="84"/>
      <c r="F30" s="84"/>
      <c r="G30" s="84"/>
      <c r="H30" s="84"/>
      <c r="I30" s="84"/>
    </row>
    <row r="31" spans="1:9" ht="12.75">
      <c r="A31" s="84"/>
      <c r="B31" s="84"/>
      <c r="C31" s="84"/>
      <c r="D31" s="84"/>
      <c r="E31" s="84"/>
      <c r="F31" s="84"/>
      <c r="G31" s="84"/>
      <c r="H31" s="84"/>
      <c r="I31" s="84"/>
    </row>
    <row r="32" spans="1:9" ht="12.75">
      <c r="A32" s="84"/>
      <c r="B32" s="84"/>
      <c r="C32" s="84"/>
      <c r="D32" s="84"/>
      <c r="E32" s="84"/>
      <c r="F32" s="84"/>
      <c r="G32" s="84"/>
      <c r="H32" s="84"/>
      <c r="I32" s="84"/>
    </row>
    <row r="33" spans="1:9" ht="12.75">
      <c r="A33" s="84"/>
      <c r="B33" s="84"/>
      <c r="C33" s="84"/>
      <c r="D33" s="84"/>
      <c r="E33" s="84"/>
      <c r="F33" s="84"/>
      <c r="G33" s="84"/>
      <c r="H33" s="84"/>
      <c r="I33" s="84"/>
    </row>
    <row r="34" spans="1:9" ht="12.75">
      <c r="A34" s="84"/>
      <c r="B34" s="84"/>
      <c r="C34" s="84"/>
      <c r="D34" s="84"/>
      <c r="E34" s="84"/>
      <c r="F34" s="84"/>
      <c r="G34" s="84"/>
      <c r="H34" s="84"/>
      <c r="I34" s="84"/>
    </row>
  </sheetData>
  <printOptions gridLines="1"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B1" sqref="B1"/>
    </sheetView>
  </sheetViews>
  <sheetFormatPr defaultColWidth="9.140625" defaultRowHeight="12.75"/>
  <cols>
    <col min="1" max="1" width="13.00390625" style="0" customWidth="1"/>
    <col min="2" max="2" width="8.421875" style="0" customWidth="1"/>
    <col min="3" max="4" width="8.57421875" style="0" customWidth="1"/>
    <col min="5" max="6" width="8.421875" style="0" customWidth="1"/>
    <col min="7" max="7" width="8.57421875" style="0" customWidth="1"/>
    <col min="8" max="255" width="8.421875" style="0" bestFit="1" customWidth="1"/>
    <col min="256" max="16384" width="9.00390625" style="0" bestFit="1" customWidth="1"/>
  </cols>
  <sheetData>
    <row r="2" spans="1:4" ht="15">
      <c r="A2" s="81" t="s">
        <v>71</v>
      </c>
      <c r="B2" s="80"/>
      <c r="C2" s="80"/>
      <c r="D2" s="80" t="s">
        <v>72</v>
      </c>
    </row>
    <row r="3" ht="12" customHeight="1"/>
    <row r="4" spans="1:9" ht="15.75">
      <c r="A4" s="8" t="s">
        <v>43</v>
      </c>
      <c r="B4" s="23" t="s">
        <v>73</v>
      </c>
      <c r="C4" s="23" t="s">
        <v>74</v>
      </c>
      <c r="D4" s="23" t="s">
        <v>75</v>
      </c>
      <c r="E4" s="23" t="s">
        <v>76</v>
      </c>
      <c r="F4" s="23" t="s">
        <v>77</v>
      </c>
      <c r="G4" s="23" t="s">
        <v>78</v>
      </c>
      <c r="H4" s="23" t="s">
        <v>79</v>
      </c>
      <c r="I4" s="23" t="s">
        <v>80</v>
      </c>
    </row>
    <row r="5" spans="1:9" ht="15.75">
      <c r="A5" s="8" t="s">
        <v>53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8" t="s">
        <v>54</v>
      </c>
      <c r="B6" s="23"/>
      <c r="C6" s="23"/>
      <c r="D6" s="23"/>
      <c r="E6" s="23"/>
      <c r="F6" s="23"/>
      <c r="G6" s="23"/>
      <c r="H6" s="23"/>
      <c r="I6" s="23"/>
    </row>
    <row r="7" spans="1:9" ht="15.75">
      <c r="A7" s="8" t="s">
        <v>55</v>
      </c>
      <c r="B7" s="23"/>
      <c r="C7" s="23"/>
      <c r="D7" s="23"/>
      <c r="E7" s="23"/>
      <c r="F7" s="23"/>
      <c r="G7" s="23"/>
      <c r="H7" s="23"/>
      <c r="I7" s="23"/>
    </row>
    <row r="8" spans="1:9" ht="15.75">
      <c r="A8" s="8" t="s">
        <v>81</v>
      </c>
      <c r="B8" s="23"/>
      <c r="C8" s="23"/>
      <c r="D8" s="23"/>
      <c r="E8" s="23"/>
      <c r="F8" s="23"/>
      <c r="G8" s="23"/>
      <c r="H8" s="23"/>
      <c r="I8" s="23"/>
    </row>
    <row r="9" spans="1:9" ht="15.75">
      <c r="A9" s="8" t="s">
        <v>82</v>
      </c>
      <c r="B9" s="23"/>
      <c r="C9" s="23"/>
      <c r="D9" s="23"/>
      <c r="E9" s="23"/>
      <c r="F9" s="23"/>
      <c r="G9" s="23"/>
      <c r="H9" s="23"/>
      <c r="I9" s="23"/>
    </row>
    <row r="10" spans="1:9" ht="15.75">
      <c r="A10" s="8" t="s">
        <v>83</v>
      </c>
      <c r="B10" s="23"/>
      <c r="C10" s="23"/>
      <c r="D10" s="23"/>
      <c r="E10" s="23"/>
      <c r="F10" s="23"/>
      <c r="G10" s="23"/>
      <c r="H10" s="23"/>
      <c r="I10" s="23"/>
    </row>
    <row r="11" spans="1:9" ht="15.75">
      <c r="A11" s="8" t="s">
        <v>84</v>
      </c>
      <c r="B11" s="23"/>
      <c r="C11" s="23"/>
      <c r="D11" s="23"/>
      <c r="E11" s="23"/>
      <c r="F11" s="23"/>
      <c r="G11" s="23"/>
      <c r="H11" s="23"/>
      <c r="I11" s="23"/>
    </row>
    <row r="12" spans="1:9" ht="15.75">
      <c r="A12" s="8" t="s">
        <v>85</v>
      </c>
      <c r="B12" s="12">
        <v>2</v>
      </c>
      <c r="C12" s="12">
        <v>2</v>
      </c>
      <c r="D12" s="1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</row>
    <row r="13" spans="1:9" ht="15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.75">
      <c r="A14" s="8" t="s">
        <v>60</v>
      </c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8"/>
      <c r="B15" s="23"/>
      <c r="C15" s="23"/>
      <c r="D15" s="23"/>
      <c r="E15" s="23"/>
      <c r="F15" s="23"/>
      <c r="G15" s="23"/>
      <c r="H15" s="23"/>
      <c r="I15" s="23"/>
    </row>
    <row r="16" spans="1:9" ht="15.75">
      <c r="A16" s="8"/>
      <c r="B16" s="23"/>
      <c r="C16" s="23"/>
      <c r="D16" s="23"/>
      <c r="E16" s="23"/>
      <c r="F16" s="23"/>
      <c r="G16" s="23"/>
      <c r="H16" s="23"/>
      <c r="I16" s="23"/>
    </row>
    <row r="17" spans="1:9" ht="15.75">
      <c r="A17" s="8"/>
      <c r="B17" s="23"/>
      <c r="C17" s="23"/>
      <c r="D17" s="23"/>
      <c r="E17" s="23"/>
      <c r="F17" s="23"/>
      <c r="G17" s="23"/>
      <c r="H17" s="23"/>
      <c r="I17" s="23"/>
    </row>
    <row r="18" spans="1:9" ht="15.75">
      <c r="A18" s="8"/>
      <c r="B18" s="23"/>
      <c r="C18" s="23"/>
      <c r="D18" s="23"/>
      <c r="E18" s="23"/>
      <c r="F18" s="23"/>
      <c r="G18" s="23"/>
      <c r="H18" s="23"/>
      <c r="I18" s="23"/>
    </row>
  </sheetData>
  <printOptions gridLine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U20"/>
  <sheetViews>
    <sheetView workbookViewId="0" topLeftCell="A1">
      <selection activeCell="A4" sqref="A4:IV5"/>
    </sheetView>
  </sheetViews>
  <sheetFormatPr defaultColWidth="9.140625" defaultRowHeight="12.75"/>
  <cols>
    <col min="1" max="1" width="10.57421875" style="0" customWidth="1"/>
    <col min="2" max="3" width="7.00390625" style="0" customWidth="1"/>
    <col min="4" max="4" width="7.28125" style="0" customWidth="1"/>
    <col min="5" max="5" width="7.140625" style="0" customWidth="1"/>
    <col min="6" max="6" width="7.00390625" style="0" customWidth="1"/>
    <col min="7" max="7" width="7.28125" style="0" customWidth="1"/>
    <col min="8" max="255" width="8.421875" style="0" bestFit="1" customWidth="1"/>
    <col min="256" max="16384" width="9.00390625" style="0" bestFit="1" customWidth="1"/>
  </cols>
  <sheetData>
    <row r="2" spans="1:5" ht="15">
      <c r="A2" s="81" t="s">
        <v>86</v>
      </c>
      <c r="B2" s="80"/>
      <c r="C2" s="80"/>
      <c r="D2" s="80"/>
      <c r="E2" s="80" t="s">
        <v>87</v>
      </c>
    </row>
    <row r="4" spans="1:8" ht="15.75">
      <c r="A4" s="8" t="s">
        <v>43</v>
      </c>
      <c r="B4" s="23"/>
      <c r="C4" s="23"/>
      <c r="D4" s="23"/>
      <c r="E4" s="23"/>
      <c r="F4" s="23"/>
      <c r="G4" s="23"/>
      <c r="H4" s="23"/>
    </row>
    <row r="5" spans="1:8" ht="15.75">
      <c r="A5" s="8" t="s">
        <v>53</v>
      </c>
      <c r="B5" s="23"/>
      <c r="C5" s="23"/>
      <c r="D5" s="23"/>
      <c r="E5" s="23"/>
      <c r="F5" s="23"/>
      <c r="G5" s="23"/>
      <c r="H5" s="23"/>
    </row>
    <row r="6" spans="1:8" ht="15.75">
      <c r="A6" s="8" t="s">
        <v>54</v>
      </c>
      <c r="B6" s="23"/>
      <c r="C6" s="23"/>
      <c r="D6" s="23"/>
      <c r="E6" s="23"/>
      <c r="F6" s="23"/>
      <c r="G6" s="23"/>
      <c r="H6" s="23"/>
    </row>
    <row r="7" spans="1:255" ht="18">
      <c r="A7" s="8" t="s">
        <v>88</v>
      </c>
      <c r="B7" s="23"/>
      <c r="C7" s="23"/>
      <c r="D7" s="23"/>
      <c r="E7" s="23"/>
      <c r="F7" s="23"/>
      <c r="G7" s="23"/>
      <c r="H7" s="2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</row>
    <row r="8" spans="1:8" ht="15.75">
      <c r="A8" s="8" t="s">
        <v>89</v>
      </c>
      <c r="B8" s="23"/>
      <c r="C8" s="23"/>
      <c r="D8" s="23"/>
      <c r="E8" s="23"/>
      <c r="F8" s="23"/>
      <c r="G8" s="23"/>
      <c r="H8" s="23"/>
    </row>
    <row r="9" spans="1:8" ht="15.75">
      <c r="A9" s="8" t="s">
        <v>90</v>
      </c>
      <c r="B9" s="23"/>
      <c r="C9" s="23"/>
      <c r="D9" s="23"/>
      <c r="E9" s="23"/>
      <c r="F9" s="23"/>
      <c r="G9" s="23"/>
      <c r="H9" s="23"/>
    </row>
    <row r="10" spans="1:8" ht="15.75">
      <c r="A10" s="8" t="s">
        <v>91</v>
      </c>
      <c r="B10" s="23"/>
      <c r="C10" s="23"/>
      <c r="D10" s="23"/>
      <c r="E10" s="23"/>
      <c r="F10" s="23"/>
      <c r="G10" s="23"/>
      <c r="H10" s="23"/>
    </row>
    <row r="11" spans="1:8" ht="15.75">
      <c r="A11" s="11"/>
      <c r="B11" s="11"/>
      <c r="C11" s="11"/>
      <c r="D11" s="11"/>
      <c r="E11" s="11"/>
      <c r="F11" s="11"/>
      <c r="G11" s="11"/>
      <c r="H11" s="11"/>
    </row>
    <row r="12" spans="1:8" ht="15.75">
      <c r="A12" s="8" t="s">
        <v>57</v>
      </c>
      <c r="B12" s="38">
        <v>1.8</v>
      </c>
      <c r="C12" s="38">
        <v>1.8</v>
      </c>
      <c r="D12" s="38">
        <v>1.8</v>
      </c>
      <c r="E12" s="38">
        <v>1.8</v>
      </c>
      <c r="F12" s="38">
        <v>1.8</v>
      </c>
      <c r="G12" s="38">
        <v>1.8</v>
      </c>
      <c r="H12" s="38">
        <v>1.8</v>
      </c>
    </row>
    <row r="13" spans="1:8" ht="15.75">
      <c r="A13" s="8" t="s">
        <v>58</v>
      </c>
      <c r="B13" s="38">
        <v>2</v>
      </c>
      <c r="C13" s="38">
        <v>2</v>
      </c>
      <c r="D13" s="38">
        <v>2</v>
      </c>
      <c r="E13" s="38">
        <v>2</v>
      </c>
      <c r="F13" s="38">
        <v>2</v>
      </c>
      <c r="G13" s="38">
        <v>2</v>
      </c>
      <c r="H13" s="38">
        <v>2</v>
      </c>
    </row>
    <row r="14" spans="1:8" ht="15.75">
      <c r="A14" s="8" t="s">
        <v>59</v>
      </c>
      <c r="B14" s="38">
        <f aca="true" t="shared" si="0" ref="B14:H14">B12*B13</f>
        <v>3.6</v>
      </c>
      <c r="C14" s="38">
        <f t="shared" si="0"/>
        <v>3.6</v>
      </c>
      <c r="D14" s="38">
        <f t="shared" si="0"/>
        <v>3.6</v>
      </c>
      <c r="E14" s="38">
        <f t="shared" si="0"/>
        <v>3.6</v>
      </c>
      <c r="F14" s="38">
        <f t="shared" si="0"/>
        <v>3.6</v>
      </c>
      <c r="G14" s="38">
        <f t="shared" si="0"/>
        <v>3.6</v>
      </c>
      <c r="H14" s="38">
        <f t="shared" si="0"/>
        <v>3.6</v>
      </c>
    </row>
    <row r="15" spans="1:8" ht="15.75">
      <c r="A15" s="11"/>
      <c r="B15" s="11"/>
      <c r="C15" s="11"/>
      <c r="D15" s="11"/>
      <c r="E15" s="11"/>
      <c r="F15" s="11"/>
      <c r="G15" s="11"/>
      <c r="H15" s="11"/>
    </row>
    <row r="16" spans="1:8" ht="18">
      <c r="A16" s="8" t="s">
        <v>60</v>
      </c>
      <c r="B16" s="31"/>
      <c r="C16" s="31"/>
      <c r="D16" s="31"/>
      <c r="E16" s="31"/>
      <c r="F16" s="31"/>
      <c r="G16" s="31"/>
      <c r="H16" s="31"/>
    </row>
    <row r="17" spans="1:8" ht="18">
      <c r="A17" s="8"/>
      <c r="B17" s="31"/>
      <c r="C17" s="31"/>
      <c r="D17" s="31"/>
      <c r="E17" s="31"/>
      <c r="F17" s="31"/>
      <c r="G17" s="31"/>
      <c r="H17" s="31"/>
    </row>
    <row r="18" spans="1:8" ht="18">
      <c r="A18" s="8"/>
      <c r="B18" s="31"/>
      <c r="C18" s="31"/>
      <c r="D18" s="31"/>
      <c r="E18" s="31"/>
      <c r="F18" s="31"/>
      <c r="G18" s="31"/>
      <c r="H18" s="31"/>
    </row>
    <row r="19" spans="1:8" ht="15.75">
      <c r="A19" s="8"/>
      <c r="B19" s="23"/>
      <c r="C19" s="23"/>
      <c r="D19" s="23"/>
      <c r="E19" s="23"/>
      <c r="F19" s="12"/>
      <c r="G19" s="12"/>
      <c r="H19" s="12"/>
    </row>
    <row r="20" spans="1:8" ht="18">
      <c r="A20" s="8"/>
      <c r="B20" s="31"/>
      <c r="C20" s="31"/>
      <c r="D20" s="31"/>
      <c r="E20" s="31"/>
      <c r="F20" s="31"/>
      <c r="G20" s="31"/>
      <c r="H20" s="31"/>
    </row>
  </sheetData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8.00390625" style="0" customWidth="1"/>
    <col min="3" max="3" width="8.28125" style="0" customWidth="1"/>
    <col min="4" max="4" width="8.00390625" style="0" customWidth="1"/>
    <col min="5" max="5" width="8.140625" style="0" customWidth="1"/>
    <col min="6" max="6" width="8.28125" style="0" customWidth="1"/>
    <col min="7" max="7" width="8.140625" style="0" customWidth="1"/>
    <col min="8" max="255" width="8.421875" style="0" bestFit="1" customWidth="1"/>
    <col min="256" max="16384" width="9.00390625" style="0" bestFit="1" customWidth="1"/>
  </cols>
  <sheetData>
    <row r="2" spans="1:4" ht="15">
      <c r="A2" s="81" t="s">
        <v>99</v>
      </c>
      <c r="B2" s="80"/>
      <c r="C2" s="80"/>
      <c r="D2" s="80" t="s">
        <v>100</v>
      </c>
    </row>
    <row r="4" spans="1:10" ht="15.75">
      <c r="A4" s="8" t="s">
        <v>43</v>
      </c>
      <c r="B4" s="23" t="s">
        <v>101</v>
      </c>
      <c r="C4" s="23" t="s">
        <v>102</v>
      </c>
      <c r="D4" s="23" t="s">
        <v>103</v>
      </c>
      <c r="E4" s="23" t="s">
        <v>104</v>
      </c>
      <c r="F4" s="23" t="s">
        <v>105</v>
      </c>
      <c r="G4" s="23" t="s">
        <v>106</v>
      </c>
      <c r="H4" s="23" t="s">
        <v>107</v>
      </c>
      <c r="I4" s="23" t="s">
        <v>108</v>
      </c>
      <c r="J4" s="23" t="s">
        <v>109</v>
      </c>
    </row>
    <row r="5" spans="1:10" ht="15.75">
      <c r="A5" s="8" t="s">
        <v>53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8" t="s">
        <v>54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.75">
      <c r="A7" s="8" t="s">
        <v>110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.75">
      <c r="A8" s="8" t="s">
        <v>111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.75">
      <c r="A9" s="8" t="s">
        <v>89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.75">
      <c r="A10" s="8" t="s">
        <v>90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.75">
      <c r="A11" s="8" t="s">
        <v>112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.75">
      <c r="A13" s="8" t="s">
        <v>113</v>
      </c>
      <c r="B13" s="23">
        <v>5</v>
      </c>
      <c r="C13" s="23">
        <v>5</v>
      </c>
      <c r="D13" s="23">
        <v>5</v>
      </c>
      <c r="E13" s="23">
        <v>5</v>
      </c>
      <c r="F13" s="23">
        <v>5</v>
      </c>
      <c r="G13" s="23">
        <v>5</v>
      </c>
      <c r="H13" s="23">
        <v>5</v>
      </c>
      <c r="I13" s="23">
        <v>5</v>
      </c>
      <c r="J13" s="23">
        <v>5</v>
      </c>
    </row>
    <row r="14" spans="1:10" ht="15.75">
      <c r="A14" s="8" t="s">
        <v>114</v>
      </c>
      <c r="B14" s="23">
        <v>20</v>
      </c>
      <c r="C14" s="23">
        <v>20</v>
      </c>
      <c r="D14" s="23">
        <v>20</v>
      </c>
      <c r="E14" s="23">
        <v>20</v>
      </c>
      <c r="F14" s="23">
        <v>20</v>
      </c>
      <c r="G14" s="23">
        <v>20</v>
      </c>
      <c r="H14" s="23">
        <v>20</v>
      </c>
      <c r="I14" s="23">
        <v>20</v>
      </c>
      <c r="J14" s="23">
        <v>20</v>
      </c>
    </row>
    <row r="15" spans="1:10" ht="15.75">
      <c r="A15" s="8" t="s">
        <v>57</v>
      </c>
      <c r="B15" s="23">
        <v>10</v>
      </c>
      <c r="C15" s="23">
        <v>10</v>
      </c>
      <c r="D15" s="23">
        <v>10</v>
      </c>
      <c r="E15" s="23">
        <v>10</v>
      </c>
      <c r="F15" s="23">
        <v>10</v>
      </c>
      <c r="G15" s="23">
        <v>10</v>
      </c>
      <c r="H15" s="23">
        <v>10</v>
      </c>
      <c r="I15" s="23">
        <v>10</v>
      </c>
      <c r="J15" s="23">
        <v>10</v>
      </c>
    </row>
    <row r="16" spans="1:10" ht="15.75">
      <c r="A16" s="8" t="s">
        <v>115</v>
      </c>
      <c r="B16" s="23">
        <v>98</v>
      </c>
      <c r="C16" s="23">
        <v>98</v>
      </c>
      <c r="D16" s="23">
        <v>98</v>
      </c>
      <c r="E16" s="23">
        <v>98</v>
      </c>
      <c r="F16" s="23">
        <v>98</v>
      </c>
      <c r="G16" s="23">
        <v>98</v>
      </c>
      <c r="H16" s="23">
        <v>98</v>
      </c>
      <c r="I16" s="23">
        <v>98</v>
      </c>
      <c r="J16" s="23">
        <v>98</v>
      </c>
    </row>
    <row r="17" spans="1:10" ht="15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8">
      <c r="A18" s="8" t="s">
        <v>60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8">
      <c r="A19" s="8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8">
      <c r="A20" s="8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.75">
      <c r="A21" s="8"/>
      <c r="B21" s="23"/>
      <c r="C21" s="23"/>
      <c r="D21" s="23"/>
      <c r="E21" s="23"/>
      <c r="F21" s="12"/>
      <c r="G21" s="12"/>
      <c r="H21" s="12"/>
      <c r="I21" s="12"/>
      <c r="J21" s="12"/>
    </row>
    <row r="22" spans="1:10" ht="18">
      <c r="A22" s="8"/>
      <c r="B22" s="31"/>
      <c r="C22" s="31"/>
      <c r="D22" s="31"/>
      <c r="E22" s="31"/>
      <c r="F22" s="31"/>
      <c r="G22" s="31"/>
      <c r="H22" s="31"/>
      <c r="I22" s="31"/>
      <c r="J22" s="31"/>
    </row>
  </sheetData>
  <printOptions gridLines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6" sqref="A6"/>
    </sheetView>
  </sheetViews>
  <sheetFormatPr defaultColWidth="9.140625" defaultRowHeight="12.75"/>
  <cols>
    <col min="1" max="16384" width="8.421875" style="0" bestFit="1" customWidth="1"/>
  </cols>
  <sheetData>
    <row r="2" spans="1:4" ht="15">
      <c r="A2" s="81" t="s">
        <v>41</v>
      </c>
      <c r="B2" s="81"/>
      <c r="C2" s="81"/>
      <c r="D2" s="80" t="s">
        <v>61</v>
      </c>
    </row>
    <row r="4" spans="1:10" ht="15.75">
      <c r="A4" s="8" t="s">
        <v>43</v>
      </c>
      <c r="B4" s="23" t="s">
        <v>62</v>
      </c>
      <c r="C4" s="23" t="s">
        <v>63</v>
      </c>
      <c r="D4" s="23" t="s">
        <v>64</v>
      </c>
      <c r="E4" s="23" t="s">
        <v>65</v>
      </c>
      <c r="F4" s="23" t="s">
        <v>66</v>
      </c>
      <c r="G4" s="23" t="s">
        <v>67</v>
      </c>
      <c r="H4" s="23" t="s">
        <v>68</v>
      </c>
      <c r="I4" s="23" t="s">
        <v>69</v>
      </c>
      <c r="J4" s="23" t="s">
        <v>70</v>
      </c>
    </row>
    <row r="5" spans="1:10" ht="15.75">
      <c r="A5" s="8" t="s">
        <v>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8" t="s">
        <v>53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.75">
      <c r="A7" s="8" t="s">
        <v>54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.75">
      <c r="A8" s="8" t="s">
        <v>55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.75">
      <c r="A9" s="8" t="s">
        <v>56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8" t="s">
        <v>57</v>
      </c>
      <c r="B11" s="23">
        <v>1.6</v>
      </c>
      <c r="C11" s="23">
        <v>1.6</v>
      </c>
      <c r="D11" s="23">
        <v>1.6</v>
      </c>
      <c r="E11" s="23">
        <v>0.8</v>
      </c>
      <c r="F11" s="23">
        <v>0.8</v>
      </c>
      <c r="G11" s="23">
        <v>0.8</v>
      </c>
      <c r="H11" s="23">
        <v>0.8</v>
      </c>
      <c r="I11" s="23">
        <v>0.8</v>
      </c>
      <c r="J11" s="23">
        <v>0.8</v>
      </c>
    </row>
    <row r="12" spans="1:10" ht="15.75">
      <c r="A12" s="8" t="s">
        <v>58</v>
      </c>
      <c r="B12" s="23">
        <v>60</v>
      </c>
      <c r="C12" s="23">
        <v>60</v>
      </c>
      <c r="D12" s="23">
        <v>60</v>
      </c>
      <c r="E12" s="23">
        <v>60</v>
      </c>
      <c r="F12" s="23">
        <v>60</v>
      </c>
      <c r="G12" s="23">
        <v>60</v>
      </c>
      <c r="H12" s="23">
        <v>60</v>
      </c>
      <c r="I12" s="23">
        <v>60</v>
      </c>
      <c r="J12" s="23">
        <v>60</v>
      </c>
    </row>
    <row r="13" spans="1:10" ht="15.75">
      <c r="A13" s="8" t="s">
        <v>59</v>
      </c>
      <c r="B13" s="23">
        <f aca="true" t="shared" si="0" ref="B13:J13">B11*B12</f>
        <v>96</v>
      </c>
      <c r="C13" s="23">
        <f t="shared" si="0"/>
        <v>96</v>
      </c>
      <c r="D13" s="23">
        <f t="shared" si="0"/>
        <v>96</v>
      </c>
      <c r="E13" s="23">
        <f t="shared" si="0"/>
        <v>48</v>
      </c>
      <c r="F13" s="23">
        <f t="shared" si="0"/>
        <v>48</v>
      </c>
      <c r="G13" s="23">
        <f t="shared" si="0"/>
        <v>48</v>
      </c>
      <c r="H13" s="23">
        <f t="shared" si="0"/>
        <v>48</v>
      </c>
      <c r="I13" s="23">
        <f t="shared" si="0"/>
        <v>48</v>
      </c>
      <c r="J13" s="23">
        <f t="shared" si="0"/>
        <v>48</v>
      </c>
    </row>
    <row r="14" spans="1:10" ht="15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8" t="s">
        <v>60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.75">
      <c r="A16" s="8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.75">
      <c r="A17" s="8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.75">
      <c r="A18" s="8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.75">
      <c r="A19" s="8"/>
      <c r="B19" s="23"/>
      <c r="C19" s="23"/>
      <c r="D19" s="23"/>
      <c r="E19" s="23"/>
      <c r="F19" s="23"/>
      <c r="G19" s="23"/>
      <c r="H19" s="23"/>
      <c r="I19" s="23"/>
      <c r="J19" s="23"/>
    </row>
  </sheetData>
  <printOptions gridLines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67"/>
  <sheetViews>
    <sheetView workbookViewId="0" topLeftCell="A2">
      <selection activeCell="A2" sqref="A2"/>
    </sheetView>
  </sheetViews>
  <sheetFormatPr defaultColWidth="9.140625" defaultRowHeight="12.75"/>
  <cols>
    <col min="1" max="1" width="17.7109375" style="0" customWidth="1"/>
    <col min="2" max="245" width="8.421875" style="0" bestFit="1" customWidth="1"/>
    <col min="246" max="246" width="9.00390625" style="0" bestFit="1" customWidth="1"/>
    <col min="247" max="16384" width="9.00390625" style="0" customWidth="1"/>
  </cols>
  <sheetData>
    <row r="2" spans="1:8" ht="15.75">
      <c r="A2" s="3" t="s">
        <v>116</v>
      </c>
      <c r="B2" s="2"/>
      <c r="C2" s="2"/>
      <c r="D2" s="2"/>
      <c r="E2" s="2"/>
      <c r="F2" s="2"/>
      <c r="G2" s="2"/>
      <c r="H2" s="2"/>
    </row>
    <row r="3" spans="1:2" ht="15.75">
      <c r="A3" s="73"/>
      <c r="B3" s="83" t="s">
        <v>117</v>
      </c>
    </row>
    <row r="4" spans="1:8" ht="12.75">
      <c r="A4" s="2"/>
      <c r="B4" s="52" t="s">
        <v>118</v>
      </c>
      <c r="C4" s="52" t="s">
        <v>119</v>
      </c>
      <c r="D4" s="52" t="s">
        <v>120</v>
      </c>
      <c r="E4" s="50" t="s">
        <v>121</v>
      </c>
      <c r="F4" s="32"/>
      <c r="G4" s="32"/>
      <c r="H4" s="53"/>
    </row>
    <row r="5" spans="1:8" ht="12.75">
      <c r="A5" s="51" t="s">
        <v>122</v>
      </c>
      <c r="B5" s="54" t="s">
        <v>123</v>
      </c>
      <c r="C5" s="54" t="s">
        <v>124</v>
      </c>
      <c r="D5" s="54" t="s">
        <v>125</v>
      </c>
      <c r="E5" s="51" t="s">
        <v>126</v>
      </c>
      <c r="F5" s="51" t="s">
        <v>127</v>
      </c>
      <c r="G5" s="51" t="s">
        <v>128</v>
      </c>
      <c r="H5" s="51" t="s">
        <v>129</v>
      </c>
    </row>
    <row r="7" spans="1:8" ht="12.75">
      <c r="A7" s="37" t="s">
        <v>130</v>
      </c>
      <c r="B7" s="37"/>
      <c r="C7" s="37"/>
      <c r="D7" s="37"/>
      <c r="E7" s="37"/>
      <c r="F7" s="37"/>
      <c r="G7" s="37"/>
      <c r="H7" s="37"/>
    </row>
    <row r="8" spans="1:8" ht="12.75">
      <c r="A8" s="37" t="s">
        <v>131</v>
      </c>
      <c r="B8" s="37"/>
      <c r="C8" s="37"/>
      <c r="D8" s="37"/>
      <c r="E8" s="37"/>
      <c r="F8" s="37"/>
      <c r="G8" s="37"/>
      <c r="H8" s="37"/>
    </row>
    <row r="9" spans="1:8" ht="12.75">
      <c r="A9" s="37" t="s">
        <v>132</v>
      </c>
      <c r="B9" s="37"/>
      <c r="C9" s="37"/>
      <c r="D9" s="37"/>
      <c r="E9" s="37"/>
      <c r="F9" s="37"/>
      <c r="G9" s="37"/>
      <c r="H9" s="37"/>
    </row>
    <row r="10" spans="1:8" ht="12.75">
      <c r="A10" s="37" t="s">
        <v>133</v>
      </c>
      <c r="B10" s="37"/>
      <c r="C10" s="37"/>
      <c r="D10" s="37"/>
      <c r="E10" s="37"/>
      <c r="F10" s="37"/>
      <c r="G10" s="37"/>
      <c r="H10" s="37"/>
    </row>
    <row r="11" spans="1:8" ht="12.75">
      <c r="A11" s="37" t="s">
        <v>134</v>
      </c>
      <c r="B11" s="37"/>
      <c r="C11" s="37"/>
      <c r="D11" s="37"/>
      <c r="E11" s="37"/>
      <c r="F11" s="37"/>
      <c r="G11" s="37"/>
      <c r="H11" s="37"/>
    </row>
    <row r="12" spans="1:8" ht="12.75">
      <c r="A12" s="37" t="s">
        <v>135</v>
      </c>
      <c r="B12" s="37"/>
      <c r="C12" s="37"/>
      <c r="D12" s="37"/>
      <c r="E12" s="37"/>
      <c r="F12" s="37"/>
      <c r="G12" s="37"/>
      <c r="H12" s="37"/>
    </row>
    <row r="13" spans="1:8" ht="12.75">
      <c r="A13" s="37" t="s">
        <v>136</v>
      </c>
      <c r="B13" s="37"/>
      <c r="C13" s="37"/>
      <c r="D13" s="37"/>
      <c r="E13" s="37"/>
      <c r="F13" s="37"/>
      <c r="G13" s="37"/>
      <c r="H13" s="37"/>
    </row>
    <row r="14" spans="1:8" ht="12.75">
      <c r="A14" s="37" t="s">
        <v>137</v>
      </c>
      <c r="B14" s="37"/>
      <c r="C14" s="37"/>
      <c r="D14" s="37"/>
      <c r="E14" s="37"/>
      <c r="F14" s="37"/>
      <c r="G14" s="37"/>
      <c r="H14" s="37"/>
    </row>
    <row r="15" spans="1:8" ht="12.75">
      <c r="A15" s="37" t="s">
        <v>138</v>
      </c>
      <c r="B15" s="37"/>
      <c r="C15" s="37"/>
      <c r="D15" s="37"/>
      <c r="E15" s="37"/>
      <c r="F15" s="37"/>
      <c r="G15" s="37"/>
      <c r="H15" s="37"/>
    </row>
    <row r="16" spans="1:8" ht="12.75">
      <c r="A16" s="37" t="s">
        <v>139</v>
      </c>
      <c r="B16" s="37"/>
      <c r="C16" s="37"/>
      <c r="D16" s="37"/>
      <c r="E16" s="37"/>
      <c r="F16" s="37"/>
      <c r="G16" s="37"/>
      <c r="H16" s="37"/>
    </row>
    <row r="17" spans="1:8" ht="12.75">
      <c r="A17" s="37" t="s">
        <v>140</v>
      </c>
      <c r="B17" s="37"/>
      <c r="C17" s="37"/>
      <c r="D17" s="37"/>
      <c r="E17" s="37"/>
      <c r="F17" s="37"/>
      <c r="G17" s="37"/>
      <c r="H17" s="37"/>
    </row>
    <row r="18" spans="1:8" ht="12.75">
      <c r="A18" s="37" t="s">
        <v>141</v>
      </c>
      <c r="B18" s="37"/>
      <c r="C18" s="37"/>
      <c r="D18" s="37"/>
      <c r="E18" s="37"/>
      <c r="F18" s="37"/>
      <c r="G18" s="37"/>
      <c r="H18" s="37"/>
    </row>
    <row r="19" spans="1:8" ht="12.75">
      <c r="A19" s="37" t="s">
        <v>142</v>
      </c>
      <c r="B19" s="37"/>
      <c r="C19" s="37"/>
      <c r="D19" s="37"/>
      <c r="E19" s="37"/>
      <c r="F19" s="37"/>
      <c r="G19" s="37"/>
      <c r="H19" s="37"/>
    </row>
    <row r="20" spans="1:8" ht="12.75">
      <c r="A20" s="37" t="s">
        <v>143</v>
      </c>
      <c r="B20" s="37"/>
      <c r="C20" s="37"/>
      <c r="D20" s="37"/>
      <c r="E20" s="37"/>
      <c r="F20" s="37"/>
      <c r="G20" s="37"/>
      <c r="H20" s="37"/>
    </row>
    <row r="21" spans="1:8" ht="12.75">
      <c r="A21" s="37" t="s">
        <v>144</v>
      </c>
      <c r="B21" s="37"/>
      <c r="C21" s="37"/>
      <c r="D21" s="37"/>
      <c r="E21" s="37"/>
      <c r="F21" s="37"/>
      <c r="G21" s="37"/>
      <c r="H21" s="37"/>
    </row>
    <row r="22" spans="1:8" ht="12.75">
      <c r="A22" s="37" t="s">
        <v>145</v>
      </c>
      <c r="B22" s="37"/>
      <c r="C22" s="37"/>
      <c r="D22" s="37"/>
      <c r="E22" s="37"/>
      <c r="F22" s="37"/>
      <c r="G22" s="37"/>
      <c r="H22" s="37"/>
    </row>
    <row r="23" spans="1:8" ht="12.75">
      <c r="A23" s="37" t="s">
        <v>146</v>
      </c>
      <c r="B23" s="37"/>
      <c r="C23" s="37"/>
      <c r="D23" s="37"/>
      <c r="E23" s="37"/>
      <c r="F23" s="37"/>
      <c r="G23" s="37"/>
      <c r="H23" s="37"/>
    </row>
    <row r="24" spans="1:8" ht="12.75">
      <c r="A24" s="37" t="s">
        <v>147</v>
      </c>
      <c r="B24" s="37"/>
      <c r="C24" s="37"/>
      <c r="D24" s="37"/>
      <c r="E24" s="37"/>
      <c r="F24" s="37"/>
      <c r="G24" s="37"/>
      <c r="H24" s="37"/>
    </row>
    <row r="25" spans="1:8" ht="12.75">
      <c r="A25" s="37" t="s">
        <v>148</v>
      </c>
      <c r="B25" s="37"/>
      <c r="C25" s="37"/>
      <c r="D25" s="37"/>
      <c r="E25" s="37"/>
      <c r="F25" s="37"/>
      <c r="G25" s="37"/>
      <c r="H25" s="37"/>
    </row>
    <row r="26" spans="1:8" ht="12.75">
      <c r="A26" s="37" t="s">
        <v>149</v>
      </c>
      <c r="B26" s="37"/>
      <c r="C26" s="37"/>
      <c r="D26" s="37"/>
      <c r="E26" s="37"/>
      <c r="F26" s="37"/>
      <c r="G26" s="37"/>
      <c r="H26" s="37"/>
    </row>
    <row r="27" spans="1:8" ht="12.75">
      <c r="A27" s="37" t="s">
        <v>150</v>
      </c>
      <c r="B27" s="37"/>
      <c r="C27" s="37"/>
      <c r="D27" s="37"/>
      <c r="E27" s="37"/>
      <c r="F27" s="37"/>
      <c r="G27" s="37"/>
      <c r="H27" s="37"/>
    </row>
    <row r="28" spans="1:8" ht="12.75">
      <c r="A28" s="37" t="s">
        <v>151</v>
      </c>
      <c r="B28" s="37"/>
      <c r="C28" s="37"/>
      <c r="D28" s="37"/>
      <c r="E28" s="37"/>
      <c r="F28" s="37"/>
      <c r="G28" s="37"/>
      <c r="H28" s="37"/>
    </row>
    <row r="29" spans="1:8" ht="12.75">
      <c r="A29" s="37" t="s">
        <v>152</v>
      </c>
      <c r="B29" s="37"/>
      <c r="C29" s="37"/>
      <c r="D29" s="37"/>
      <c r="E29" s="37"/>
      <c r="F29" s="37"/>
      <c r="G29" s="37"/>
      <c r="H29" s="37"/>
    </row>
    <row r="30" spans="1:8" ht="12.75">
      <c r="A30" s="37" t="s">
        <v>153</v>
      </c>
      <c r="B30" s="37"/>
      <c r="C30" s="37"/>
      <c r="D30" s="37"/>
      <c r="E30" s="37"/>
      <c r="F30" s="37"/>
      <c r="G30" s="37"/>
      <c r="H30" s="37"/>
    </row>
    <row r="31" spans="1:8" ht="12.75">
      <c r="A31" s="37" t="s">
        <v>154</v>
      </c>
      <c r="B31" s="37"/>
      <c r="C31" s="37"/>
      <c r="D31" s="37"/>
      <c r="E31" s="37"/>
      <c r="F31" s="37"/>
      <c r="G31" s="37"/>
      <c r="H31" s="37"/>
    </row>
    <row r="32" spans="1:8" ht="12.75">
      <c r="A32" s="37" t="s">
        <v>155</v>
      </c>
      <c r="B32" s="37"/>
      <c r="C32" s="37"/>
      <c r="D32" s="37"/>
      <c r="E32" s="37"/>
      <c r="F32" s="37"/>
      <c r="G32" s="37"/>
      <c r="H32" s="37"/>
    </row>
    <row r="33" spans="1:8" ht="12.75">
      <c r="A33" s="37" t="s">
        <v>156</v>
      </c>
      <c r="B33" s="37"/>
      <c r="C33" s="37"/>
      <c r="D33" s="37"/>
      <c r="E33" s="37"/>
      <c r="F33" s="37"/>
      <c r="G33" s="37"/>
      <c r="H33" s="37"/>
    </row>
    <row r="34" spans="1:8" ht="12.75">
      <c r="A34" s="37" t="s">
        <v>157</v>
      </c>
      <c r="B34" s="37"/>
      <c r="C34" s="37"/>
      <c r="D34" s="37"/>
      <c r="E34" s="37"/>
      <c r="F34" s="37"/>
      <c r="G34" s="37"/>
      <c r="H34" s="37"/>
    </row>
    <row r="35" spans="1:8" ht="12.75">
      <c r="A35" s="37" t="s">
        <v>158</v>
      </c>
      <c r="B35" s="37"/>
      <c r="C35" s="37"/>
      <c r="D35" s="37"/>
      <c r="E35" s="37"/>
      <c r="F35" s="37"/>
      <c r="G35" s="37"/>
      <c r="H35" s="37"/>
    </row>
    <row r="36" spans="1:8" ht="12.75">
      <c r="A36" s="37" t="s">
        <v>159</v>
      </c>
      <c r="B36" s="37"/>
      <c r="C36" s="37"/>
      <c r="D36" s="37"/>
      <c r="E36" s="37"/>
      <c r="F36" s="37"/>
      <c r="G36" s="37"/>
      <c r="H36" s="37"/>
    </row>
    <row r="37" spans="1:8" ht="12.75">
      <c r="A37" s="37" t="s">
        <v>160</v>
      </c>
      <c r="B37" s="37"/>
      <c r="C37" s="37"/>
      <c r="D37" s="37"/>
      <c r="E37" s="37"/>
      <c r="F37" s="37"/>
      <c r="G37" s="37"/>
      <c r="H37" s="37"/>
    </row>
    <row r="38" spans="1:8" ht="12.75">
      <c r="A38" s="37" t="s">
        <v>161</v>
      </c>
      <c r="B38" s="37"/>
      <c r="C38" s="37"/>
      <c r="D38" s="37"/>
      <c r="E38" s="37"/>
      <c r="F38" s="37"/>
      <c r="G38" s="37"/>
      <c r="H38" s="37"/>
    </row>
    <row r="39" spans="1:8" ht="12.75">
      <c r="A39" s="37" t="s">
        <v>162</v>
      </c>
      <c r="B39" s="37"/>
      <c r="C39" s="37"/>
      <c r="D39" s="37"/>
      <c r="E39" s="37"/>
      <c r="F39" s="37"/>
      <c r="G39" s="37"/>
      <c r="H39" s="37"/>
    </row>
    <row r="40" spans="1:8" ht="12.75">
      <c r="A40" s="37" t="s">
        <v>163</v>
      </c>
      <c r="B40" s="37"/>
      <c r="C40" s="37"/>
      <c r="D40" s="37"/>
      <c r="E40" s="37"/>
      <c r="F40" s="37"/>
      <c r="G40" s="37"/>
      <c r="H40" s="37"/>
    </row>
    <row r="41" spans="1:8" ht="12.75">
      <c r="A41" s="37" t="s">
        <v>164</v>
      </c>
      <c r="B41" s="37"/>
      <c r="C41" s="37"/>
      <c r="D41" s="37"/>
      <c r="E41" s="37"/>
      <c r="F41" s="37"/>
      <c r="G41" s="37"/>
      <c r="H41" s="37"/>
    </row>
    <row r="42" spans="1:8" ht="12.75">
      <c r="A42" s="37" t="s">
        <v>165</v>
      </c>
      <c r="B42" s="37"/>
      <c r="C42" s="37"/>
      <c r="D42" s="37"/>
      <c r="E42" s="37"/>
      <c r="F42" s="37"/>
      <c r="G42" s="37"/>
      <c r="H42" s="37"/>
    </row>
    <row r="43" spans="1:8" ht="12.75">
      <c r="A43" s="37" t="s">
        <v>166</v>
      </c>
      <c r="B43" s="37"/>
      <c r="C43" s="37"/>
      <c r="D43" s="37"/>
      <c r="E43" s="37"/>
      <c r="F43" s="37"/>
      <c r="G43" s="37"/>
      <c r="H43" s="37"/>
    </row>
    <row r="44" spans="1:8" ht="12.75">
      <c r="A44" s="37" t="s">
        <v>167</v>
      </c>
      <c r="B44" s="37"/>
      <c r="C44" s="37"/>
      <c r="D44" s="37"/>
      <c r="E44" s="37"/>
      <c r="F44" s="37"/>
      <c r="G44" s="37"/>
      <c r="H44" s="37"/>
    </row>
    <row r="45" spans="1:8" ht="12.75">
      <c r="A45" s="37" t="s">
        <v>168</v>
      </c>
      <c r="B45" s="37"/>
      <c r="C45" s="37"/>
      <c r="D45" s="37"/>
      <c r="E45" s="37"/>
      <c r="F45" s="37"/>
      <c r="G45" s="37"/>
      <c r="H45" s="37"/>
    </row>
    <row r="46" spans="1:8" ht="12.75">
      <c r="A46" s="37" t="s">
        <v>169</v>
      </c>
      <c r="B46" s="37"/>
      <c r="C46" s="37"/>
      <c r="D46" s="37"/>
      <c r="E46" s="37"/>
      <c r="F46" s="37"/>
      <c r="G46" s="37"/>
      <c r="H46" s="37"/>
    </row>
    <row r="47" spans="1:8" ht="12.75">
      <c r="A47" s="37" t="s">
        <v>170</v>
      </c>
      <c r="B47" s="37"/>
      <c r="C47" s="37"/>
      <c r="D47" s="37"/>
      <c r="E47" s="37"/>
      <c r="F47" s="37"/>
      <c r="G47" s="37"/>
      <c r="H47" s="37"/>
    </row>
    <row r="48" spans="1:8" ht="12.75">
      <c r="A48" s="37" t="s">
        <v>171</v>
      </c>
      <c r="B48" s="37"/>
      <c r="C48" s="37"/>
      <c r="D48" s="37"/>
      <c r="E48" s="37"/>
      <c r="F48" s="37"/>
      <c r="G48" s="37"/>
      <c r="H48" s="37"/>
    </row>
    <row r="49" spans="1:8" ht="12.75">
      <c r="A49" s="37" t="s">
        <v>172</v>
      </c>
      <c r="B49" s="37"/>
      <c r="C49" s="37"/>
      <c r="D49" s="37"/>
      <c r="E49" s="37"/>
      <c r="F49" s="37"/>
      <c r="G49" s="37"/>
      <c r="H49" s="37"/>
    </row>
    <row r="50" spans="1:8" ht="12.75">
      <c r="A50" s="37" t="s">
        <v>173</v>
      </c>
      <c r="B50" s="37"/>
      <c r="C50" s="37"/>
      <c r="D50" s="37"/>
      <c r="E50" s="37"/>
      <c r="F50" s="37"/>
      <c r="G50" s="37"/>
      <c r="H50" s="37"/>
    </row>
    <row r="51" spans="1:8" ht="12.75">
      <c r="A51" s="37" t="s">
        <v>174</v>
      </c>
      <c r="B51" s="37"/>
      <c r="C51" s="37"/>
      <c r="D51" s="37"/>
      <c r="E51" s="37"/>
      <c r="F51" s="37"/>
      <c r="G51" s="37"/>
      <c r="H51" s="37"/>
    </row>
    <row r="52" spans="1:8" ht="12.75">
      <c r="A52" s="37" t="s">
        <v>175</v>
      </c>
      <c r="B52" s="37"/>
      <c r="C52" s="37"/>
      <c r="D52" s="37"/>
      <c r="E52" s="37"/>
      <c r="F52" s="37"/>
      <c r="G52" s="37"/>
      <c r="H52" s="37"/>
    </row>
    <row r="53" spans="1:8" ht="12.75">
      <c r="A53" s="37" t="s">
        <v>176</v>
      </c>
      <c r="B53" s="37"/>
      <c r="C53" s="37"/>
      <c r="D53" s="37"/>
      <c r="E53" s="37"/>
      <c r="F53" s="37"/>
      <c r="G53" s="37"/>
      <c r="H53" s="37"/>
    </row>
    <row r="54" spans="1:8" ht="12.75">
      <c r="A54" s="37" t="s">
        <v>177</v>
      </c>
      <c r="B54" s="37"/>
      <c r="C54" s="37"/>
      <c r="D54" s="37"/>
      <c r="E54" s="37"/>
      <c r="F54" s="37"/>
      <c r="G54" s="37"/>
      <c r="H54" s="37"/>
    </row>
    <row r="55" spans="1:8" ht="12.75">
      <c r="A55" s="37" t="s">
        <v>178</v>
      </c>
      <c r="B55" s="37"/>
      <c r="C55" s="37"/>
      <c r="D55" s="37"/>
      <c r="E55" s="37"/>
      <c r="F55" s="37"/>
      <c r="G55" s="37"/>
      <c r="H55" s="37"/>
    </row>
    <row r="56" spans="1:8" ht="12.75">
      <c r="A56" s="37" t="s">
        <v>179</v>
      </c>
      <c r="B56" s="37"/>
      <c r="C56" s="37"/>
      <c r="D56" s="37"/>
      <c r="E56" s="37"/>
      <c r="F56" s="37"/>
      <c r="G56" s="37"/>
      <c r="H56" s="37"/>
    </row>
    <row r="57" spans="1:8" ht="12.75">
      <c r="A57" s="37" t="s">
        <v>180</v>
      </c>
      <c r="B57" s="37"/>
      <c r="C57" s="37"/>
      <c r="D57" s="37"/>
      <c r="E57" s="37"/>
      <c r="F57" s="37"/>
      <c r="G57" s="37"/>
      <c r="H57" s="37"/>
    </row>
    <row r="58" spans="1:8" ht="12.75">
      <c r="A58" s="37" t="s">
        <v>181</v>
      </c>
      <c r="B58" s="37"/>
      <c r="C58" s="37"/>
      <c r="D58" s="37"/>
      <c r="E58" s="37"/>
      <c r="F58" s="37"/>
      <c r="G58" s="37"/>
      <c r="H58" s="37"/>
    </row>
    <row r="59" spans="1:8" ht="12.75">
      <c r="A59" s="37" t="s">
        <v>182</v>
      </c>
      <c r="B59" s="37"/>
      <c r="C59" s="37"/>
      <c r="D59" s="37"/>
      <c r="E59" s="37"/>
      <c r="F59" s="37"/>
      <c r="G59" s="37"/>
      <c r="H59" s="37"/>
    </row>
    <row r="61" spans="3:5" ht="12.75">
      <c r="C61" s="35" t="s">
        <v>183</v>
      </c>
      <c r="D61" s="35" t="s">
        <v>184</v>
      </c>
      <c r="E61" s="35" t="s">
        <v>185</v>
      </c>
    </row>
    <row r="62" spans="2:5" ht="12.75">
      <c r="B62" s="55">
        <v>1</v>
      </c>
      <c r="C62" s="35"/>
      <c r="D62" s="35"/>
      <c r="E62" s="35"/>
    </row>
    <row r="63" spans="2:5" ht="12.75">
      <c r="B63" s="55">
        <v>2</v>
      </c>
      <c r="C63" s="35"/>
      <c r="D63" s="35"/>
      <c r="E63" s="35"/>
    </row>
    <row r="64" spans="2:5" ht="12.75">
      <c r="B64" s="55">
        <v>3</v>
      </c>
      <c r="C64" s="35"/>
      <c r="D64" s="35"/>
      <c r="E64" s="35"/>
    </row>
    <row r="65" spans="2:5" ht="12.75">
      <c r="B65" s="55">
        <v>4</v>
      </c>
      <c r="C65" s="35"/>
      <c r="D65" s="35"/>
      <c r="E65" s="35"/>
    </row>
    <row r="66" spans="2:5" ht="12.75">
      <c r="B66" s="55">
        <v>5</v>
      </c>
      <c r="C66" s="35"/>
      <c r="D66" s="35"/>
      <c r="E66" s="35"/>
    </row>
    <row r="67" spans="2:5" ht="12.75">
      <c r="B67" s="55">
        <v>6</v>
      </c>
      <c r="C67" s="35"/>
      <c r="D67" s="35"/>
      <c r="E67" s="35"/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Spurgeon</cp:lastModifiedBy>
  <cp:lastPrinted>2010-04-10T16:52:15Z</cp:lastPrinted>
  <dcterms:modified xsi:type="dcterms:W3CDTF">2011-05-27T18:59:08Z</dcterms:modified>
  <cp:category/>
  <cp:version/>
  <cp:contentType/>
  <cp:contentStatus/>
</cp:coreProperties>
</file>